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SheetTabs="0" xWindow="120" yWindow="30" windowWidth="25320" windowHeight="13290"/>
  </bookViews>
  <sheets>
    <sheet name="ocena końcowa" sheetId="1" r:id="rId1"/>
  </sheets>
  <definedNames>
    <definedName name="_xlnm.Print_Area" localSheetId="0">'ocena końcowa'!$A$5:$H$56</definedName>
    <definedName name="_xlnm.Print_Titles" localSheetId="0">'ocena końcowa'!$5:$6</definedName>
  </definedNames>
  <calcPr calcId="145621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7" i="1"/>
  <c r="R8" i="1"/>
  <c r="R9" i="1"/>
  <c r="R10" i="1"/>
  <c r="R11" i="1"/>
  <c r="R12" i="1"/>
  <c r="R7" i="1"/>
  <c r="Q9" i="1"/>
  <c r="Q10" i="1"/>
  <c r="Q11" i="1"/>
  <c r="Q12" i="1"/>
  <c r="Q8" i="1"/>
  <c r="Q7" i="1"/>
  <c r="G8" i="1"/>
  <c r="H8" i="1" s="1"/>
  <c r="G9" i="1"/>
  <c r="H9" i="1" s="1"/>
  <c r="I9" i="1"/>
  <c r="G10" i="1"/>
  <c r="H10" i="1" s="1"/>
  <c r="G11" i="1"/>
  <c r="H11" i="1" s="1"/>
  <c r="G12" i="1"/>
  <c r="H12" i="1" s="1"/>
  <c r="G13" i="1"/>
  <c r="H13" i="1" s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7" i="1"/>
  <c r="H7" i="1" s="1"/>
  <c r="S13" i="1" l="1"/>
  <c r="R13" i="1"/>
  <c r="Q13" i="1"/>
  <c r="I13" i="1"/>
  <c r="I12" i="1"/>
  <c r="I11" i="1"/>
  <c r="I10" i="1"/>
  <c r="I8" i="1"/>
  <c r="I7" i="1"/>
  <c r="T8" i="1" l="1"/>
  <c r="T10" i="1"/>
  <c r="T12" i="1"/>
  <c r="T9" i="1"/>
  <c r="T11" i="1"/>
  <c r="T7" i="1"/>
  <c r="D6" i="1"/>
  <c r="E6" i="1"/>
  <c r="K9" i="1"/>
  <c r="K10" i="1"/>
  <c r="K11" i="1"/>
  <c r="K12" i="1"/>
  <c r="K8" i="1"/>
  <c r="T13" i="1" l="1"/>
</calcChain>
</file>

<file path=xl/sharedStrings.xml><?xml version="1.0" encoding="utf-8"?>
<sst xmlns="http://schemas.openxmlformats.org/spreadsheetml/2006/main" count="32" uniqueCount="26">
  <si>
    <t>Wykład</t>
  </si>
  <si>
    <t>Ćwiczenia</t>
  </si>
  <si>
    <t>Wpisywanie ocen:</t>
  </si>
  <si>
    <t>Egzamin</t>
  </si>
  <si>
    <t>słownie</t>
  </si>
  <si>
    <t>ndst</t>
  </si>
  <si>
    <t>dst</t>
  </si>
  <si>
    <t>dst+</t>
  </si>
  <si>
    <t>db</t>
  </si>
  <si>
    <t>db+</t>
  </si>
  <si>
    <t>bdb</t>
  </si>
  <si>
    <t>do</t>
  </si>
  <si>
    <t>Punkty
ECTS:</t>
  </si>
  <si>
    <t>Lp</t>
  </si>
  <si>
    <t>Ocena
końcowa</t>
  </si>
  <si>
    <t>przedziały</t>
  </si>
  <si>
    <t>od</t>
  </si>
  <si>
    <t>z egzaminem</t>
  </si>
  <si>
    <t>bez egzaminu</t>
  </si>
  <si>
    <t>skróty</t>
  </si>
  <si>
    <t>wzory</t>
  </si>
  <si>
    <t>Proszę pamiętać o przydzieleniu odpowiednich punktów ECTS!!!
Zmieniać można tylko pola zółte.
W przypadku braku oceny za Egzamin wzór automatycznie się dostosuje.</t>
  </si>
  <si>
    <t>Nazwisko Imię</t>
  </si>
  <si>
    <t>liczbowo</t>
  </si>
  <si>
    <t>Statystyka ocen</t>
  </si>
  <si>
    <t>średnia: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</si>
</sst>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2" fontId="3" fillId="0" borderId="1" xfId="0" applyNumberFormat="1" applyFont="1" applyBorder="1" applyAlignment="1" applyProtection="1">
      <alignment vertical="center"/>
      <protection hidden="1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7" fillId="3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 indent="2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right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2" fontId="0" fillId="0" borderId="1" xfId="0" applyNumberFormat="1" applyBorder="1" applyAlignment="1" applyProtection="1">
      <alignment vertical="center" shrinkToFit="1"/>
      <protection hidden="1"/>
    </xf>
    <xf numFmtId="1" fontId="8" fillId="4" borderId="1" xfId="0" applyNumberFormat="1" applyFont="1" applyFill="1" applyBorder="1" applyAlignment="1" applyProtection="1">
      <alignment horizontal="center" vertical="center"/>
      <protection hidden="1"/>
    </xf>
    <xf numFmtId="2" fontId="9" fillId="6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right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1" fillId="5" borderId="12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 wrapText="1" indent="2"/>
      <protection hidden="1"/>
    </xf>
    <xf numFmtId="0" fontId="6" fillId="0" borderId="0" xfId="0" applyFont="1" applyBorder="1" applyAlignment="1" applyProtection="1">
      <alignment horizontal="left" vertical="center" wrapText="1" indent="2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left" vertical="center"/>
      <protection hidden="1"/>
    </xf>
    <xf numFmtId="0" fontId="6" fillId="2" borderId="11" xfId="0" applyFont="1" applyFill="1" applyBorder="1" applyAlignment="1" applyProtection="1">
      <alignment horizontal="left" vertical="center"/>
      <protection hidden="1"/>
    </xf>
    <xf numFmtId="0" fontId="6" fillId="2" borderId="12" xfId="0" applyFont="1" applyFill="1" applyBorder="1" applyAlignment="1" applyProtection="1">
      <alignment horizontal="left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22192</xdr:colOff>
      <xdr:row>14</xdr:row>
      <xdr:rowOff>13176</xdr:rowOff>
    </xdr:from>
    <xdr:ext cx="1654207" cy="929799"/>
    <xdr:sp macro="" textlink="">
      <xdr:nvSpPr>
        <xdr:cNvPr id="2" name="pole tekstowe 1"/>
        <xdr:cNvSpPr txBox="1"/>
      </xdr:nvSpPr>
      <xdr:spPr>
        <a:xfrm>
          <a:off x="5594317" y="3327876"/>
          <a:ext cx="1654207" cy="929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pl-PL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O_1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 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→ocena </a:t>
          </a:r>
          <a:r>
            <a:rPr lang="pl-PL" sz="800" b="0" i="0">
              <a:latin typeface="Cambria Math"/>
            </a:rPr>
            <a:t>WYKŁADY </a:t>
          </a:r>
          <a:endParaRPr lang="pl-PL" sz="800" i="0"/>
        </a:p>
        <a:p>
          <a:pPr algn="l"/>
          <a:r>
            <a:rPr lang="pl-PL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O_1  →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ocena ĆWICZENIA</a:t>
          </a:r>
          <a:endParaRPr lang="pl-PL" sz="800" i="0"/>
        </a:p>
        <a:p>
          <a:pPr algn="l"/>
          <a:r>
            <a:rPr lang="pl-PL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O_1  →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ocena EGZAMIN</a:t>
          </a:r>
          <a:endParaRPr lang="pl-PL" sz="800" i="0"/>
        </a:p>
        <a:p>
          <a:pPr algn="l"/>
          <a:r>
            <a:rPr lang="pl-PL" sz="800" b="0" i="0">
              <a:latin typeface="Cambria Math"/>
            </a:rPr>
            <a:t>x_1</a:t>
          </a:r>
          <a:r>
            <a:rPr lang="pl-PL" sz="800" i="0">
              <a:latin typeface="Cambria Math"/>
              <a:ea typeface="Cambria Math"/>
            </a:rPr>
            <a:t>→</a:t>
          </a:r>
          <a:r>
            <a:rPr lang="pl-PL" sz="800" b="0" i="0">
              <a:latin typeface="Cambria Math"/>
            </a:rPr>
            <a:t>punkty ECTS WYKŁADY</a:t>
          </a:r>
          <a:endParaRPr lang="pl-PL" sz="800" b="0" i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x_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2</a:t>
          </a:r>
          <a:r>
            <a:rPr lang="pl-P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pl-PL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punkty ECTS 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ĆWICZENIA</a:t>
          </a:r>
          <a:endParaRPr lang="pl-PL" sz="800" b="0" i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O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K</a:t>
          </a:r>
          <a:r>
            <a:rPr lang="pl-P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pl-PL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Ocena Końcowa</a:t>
          </a:r>
          <a:endParaRPr lang="pl-PL" sz="800" i="0">
            <a:effectLst/>
          </a:endParaRPr>
        </a:p>
        <a:p>
          <a:pPr algn="l"/>
          <a:endParaRPr lang="pl-PL" sz="1100" i="0"/>
        </a:p>
      </xdr:txBody>
    </xdr:sp>
    <xdr:clientData/>
  </xdr:oneCellAnchor>
  <xdr:oneCellAnchor>
    <xdr:from>
      <xdr:col>10</xdr:col>
      <xdr:colOff>3144</xdr:colOff>
      <xdr:row>19</xdr:row>
      <xdr:rowOff>228601</xdr:rowOff>
    </xdr:from>
    <xdr:ext cx="1968532" cy="476250"/>
    <xdr:sp macro="" textlink="">
      <xdr:nvSpPr>
        <xdr:cNvPr id="3" name="pole tekstowe 2"/>
        <xdr:cNvSpPr txBox="1"/>
      </xdr:nvSpPr>
      <xdr:spPr>
        <a:xfrm>
          <a:off x="5575269" y="4733926"/>
          <a:ext cx="1968532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b="0" i="0">
              <a:latin typeface="Cambria Math"/>
            </a:rPr>
            <a:t>𝑂𝐾=0,5((𝑥_1 𝑂_1+</a:t>
          </a:r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𝑥_</a:t>
          </a:r>
          <a:r>
            <a:rPr lang="pl-PL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2</a:t>
          </a:r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𝑂_</a:t>
          </a:r>
          <a:r>
            <a:rPr lang="pl-PL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2)/(</a:t>
          </a:r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𝑥_1</a:t>
          </a:r>
          <a:r>
            <a:rPr lang="pl-PL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+</a:t>
          </a:r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𝑥_</a:t>
          </a:r>
          <a:r>
            <a:rPr lang="pl-PL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2 ))</a:t>
          </a:r>
          <a:r>
            <a:rPr lang="pl-PL" sz="1100"/>
            <a:t>+0,5</a:t>
          </a:r>
          <a:r>
            <a:rPr lang="pl-PL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𝑂</a:t>
          </a:r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pl-PL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3</a:t>
          </a:r>
          <a:endParaRPr lang="pl-PL" sz="1100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1809750" cy="476250"/>
    <xdr:sp macro="" textlink="">
      <xdr:nvSpPr>
        <xdr:cNvPr id="4" name="pole tekstowe 3"/>
        <xdr:cNvSpPr txBox="1"/>
      </xdr:nvSpPr>
      <xdr:spPr>
        <a:xfrm>
          <a:off x="5572125" y="5457825"/>
          <a:ext cx="180975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b="0" i="0">
              <a:latin typeface="Cambria Math"/>
            </a:rPr>
            <a:t>𝑂𝐾=</a:t>
          </a:r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(𝑥_1 𝑂_1+𝑥_2 𝑂_2)/(𝑥_1+𝑥_2 )</a:t>
          </a:r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4" tint="-0.249977111117893"/>
    <pageSetUpPr autoPageBreaks="0"/>
  </sheetPr>
  <dimension ref="A1:U57"/>
  <sheetViews>
    <sheetView showGridLines="0" showRowColHeaders="0" tabSelected="1" zoomScaleNormal="100" workbookViewId="0">
      <selection activeCell="C7" sqref="C7"/>
    </sheetView>
  </sheetViews>
  <sheetFormatPr defaultColWidth="0" defaultRowHeight="15" zeroHeight="1" x14ac:dyDescent="0.25"/>
  <cols>
    <col min="1" max="1" width="0.7109375" style="1" customWidth="1"/>
    <col min="2" max="2" width="7.140625" style="1" bestFit="1" customWidth="1"/>
    <col min="3" max="3" width="20" style="1" customWidth="1"/>
    <col min="4" max="8" width="15" style="1" customWidth="1"/>
    <col min="9" max="9" width="8.85546875" style="1" hidden="1" customWidth="1"/>
    <col min="10" max="10" width="0.7109375" style="1" customWidth="1"/>
    <col min="11" max="13" width="9.140625" style="1" customWidth="1"/>
    <col min="14" max="14" width="9.140625" style="1" hidden="1" customWidth="1"/>
    <col min="15" max="15" width="0.7109375" style="1" customWidth="1"/>
    <col min="16" max="16" width="8.140625" style="1" bestFit="1" customWidth="1"/>
    <col min="17" max="20" width="8" style="1" customWidth="1"/>
    <col min="21" max="21" width="0.7109375" style="1" customWidth="1"/>
    <col min="22" max="16384" width="9.140625" style="1" hidden="1"/>
  </cols>
  <sheetData>
    <row r="1" spans="2:20" ht="3.75" customHeight="1" x14ac:dyDescent="0.25"/>
    <row r="2" spans="2:20" ht="17.25" customHeight="1" x14ac:dyDescent="0.25">
      <c r="C2" s="2" t="s">
        <v>0</v>
      </c>
      <c r="D2" s="2" t="s">
        <v>1</v>
      </c>
      <c r="E2" s="40" t="s">
        <v>21</v>
      </c>
      <c r="F2" s="41"/>
      <c r="G2" s="41"/>
      <c r="H2" s="41"/>
      <c r="I2" s="41"/>
      <c r="J2" s="41"/>
      <c r="K2" s="41"/>
      <c r="L2" s="41"/>
      <c r="M2" s="41"/>
      <c r="N2" s="21"/>
    </row>
    <row r="3" spans="2:20" ht="37.5" customHeight="1" x14ac:dyDescent="0.25">
      <c r="B3" s="3" t="s">
        <v>12</v>
      </c>
      <c r="C3" s="9"/>
      <c r="D3" s="9"/>
      <c r="E3" s="40"/>
      <c r="F3" s="41"/>
      <c r="G3" s="41"/>
      <c r="H3" s="41"/>
      <c r="I3" s="41"/>
      <c r="J3" s="41"/>
      <c r="K3" s="41"/>
      <c r="L3" s="41"/>
      <c r="M3" s="41"/>
      <c r="N3" s="21"/>
    </row>
    <row r="4" spans="2:20" ht="7.5" customHeight="1" x14ac:dyDescent="0.25"/>
    <row r="5" spans="2:20" x14ac:dyDescent="0.25">
      <c r="B5" s="48" t="s">
        <v>2</v>
      </c>
      <c r="C5" s="48"/>
      <c r="D5" s="48"/>
      <c r="E5" s="48"/>
      <c r="F5" s="48"/>
      <c r="G5" s="48"/>
      <c r="H5" s="48"/>
      <c r="I5" s="23"/>
      <c r="K5" s="39" t="s">
        <v>15</v>
      </c>
      <c r="L5" s="39"/>
      <c r="M5" s="39" t="s">
        <v>4</v>
      </c>
      <c r="N5" s="39" t="s">
        <v>23</v>
      </c>
      <c r="Q5" s="36" t="s">
        <v>24</v>
      </c>
      <c r="R5" s="37"/>
      <c r="S5" s="37"/>
      <c r="T5" s="38"/>
    </row>
    <row r="6" spans="2:20" ht="30" x14ac:dyDescent="0.25">
      <c r="B6" s="2" t="s">
        <v>13</v>
      </c>
      <c r="C6" s="18" t="s">
        <v>22</v>
      </c>
      <c r="D6" s="2" t="str">
        <f>C2</f>
        <v>Wykład</v>
      </c>
      <c r="E6" s="2" t="str">
        <f>D2</f>
        <v>Ćwiczenia</v>
      </c>
      <c r="F6" s="2" t="s">
        <v>3</v>
      </c>
      <c r="G6" s="4" t="s">
        <v>14</v>
      </c>
      <c r="H6" s="2" t="s">
        <v>4</v>
      </c>
      <c r="I6" s="24" t="s">
        <v>23</v>
      </c>
      <c r="K6" s="5" t="s">
        <v>16</v>
      </c>
      <c r="L6" s="5" t="s">
        <v>11</v>
      </c>
      <c r="M6" s="39"/>
      <c r="N6" s="39"/>
      <c r="Q6" s="33" t="s">
        <v>0</v>
      </c>
      <c r="R6" s="33" t="s">
        <v>1</v>
      </c>
      <c r="S6" s="33" t="s">
        <v>3</v>
      </c>
      <c r="T6" s="34" t="s">
        <v>14</v>
      </c>
    </row>
    <row r="7" spans="2:20" ht="22.5" customHeight="1" x14ac:dyDescent="0.25">
      <c r="B7" s="6">
        <v>1</v>
      </c>
      <c r="C7" s="19"/>
      <c r="D7" s="8"/>
      <c r="E7" s="8"/>
      <c r="F7" s="8"/>
      <c r="G7" s="28" t="str">
        <f>IF(SUM(E7:F7)=0,"",IF(OR($C$3="",$D$3="",SUM($C$3:$D$3)=0),"błąd ECTS",IF(F7&gt;0,ROUND(0.5*((D7*$C$3+E7*$D$3)/($C$3+$D$3))+0.5*F7,2),ROUND((D7*$C$3+E7*$D$3)/($C$3+$D$3),2))))</f>
        <v/>
      </c>
      <c r="H7" s="29" t="str">
        <f>IF(SUM(E7:F7)=0,"",IF(OR($C$3="",$D$3="",SUM($C$3:$D$3)=0),"błąd ECTS",IF(G7&lt;=$L$7,$M$7,IF(G7&lt;=$L$8,$M$8,IF(G7&lt;=$L$9,$M$9,IF(G7&lt;=$L$10,$M$10,IF(G7&lt;=$L$11,$M$11,$M$12)))))))</f>
        <v/>
      </c>
      <c r="I7" s="28" t="str">
        <f>IF(SUM(E7:F7)=0,"",IF(OR($C$3="",$D$3="",SUM($C$3:$D$3)=0),"błąd ECTS",IF(G7&lt;=$L$7,$N$7,IF(G7&lt;=$L$8,$N$8,IF(G7&lt;=$L$9,$N$9,IF(G7&lt;=$L$10,$N$10,IF(G7&lt;=$L$11,$N$11,$N$12)))))))</f>
        <v/>
      </c>
      <c r="K7" s="16">
        <v>0</v>
      </c>
      <c r="L7" s="17">
        <v>2.74</v>
      </c>
      <c r="M7" s="7" t="s">
        <v>5</v>
      </c>
      <c r="N7" s="26">
        <v>2</v>
      </c>
      <c r="P7" s="27">
        <v>2</v>
      </c>
      <c r="Q7" s="31">
        <f>COUNTIF('ocena końcowa'!D$7:D$56,$P7)</f>
        <v>0</v>
      </c>
      <c r="R7" s="31">
        <f>COUNTIF('ocena końcowa'!E$7:E$56,$P7)</f>
        <v>0</v>
      </c>
      <c r="S7" s="31">
        <f>COUNTIF('ocena końcowa'!F$7:F$56,$P7)</f>
        <v>0</v>
      </c>
      <c r="T7" s="31">
        <f>COUNTIF('ocena końcowa'!I$7:I$56,$P7)</f>
        <v>0</v>
      </c>
    </row>
    <row r="8" spans="2:20" ht="22.5" customHeight="1" x14ac:dyDescent="0.25">
      <c r="B8" s="6">
        <v>2</v>
      </c>
      <c r="C8" s="19"/>
      <c r="D8" s="8"/>
      <c r="E8" s="8"/>
      <c r="F8" s="8"/>
      <c r="G8" s="30" t="str">
        <f t="shared" ref="G8:G56" si="0">IF(SUM(E8:F8)=0,"",IF(OR($C$3="",$D$3="",SUM($C$3:$D$3)=0),"błąd ECTS",IF(F8&gt;0,ROUND(0.5*((D8*$C$3+E8*$D$3)/($C$3+$D$3))+0.5*F8,2),ROUND((D8*$C$3+E8*$D$3)/($C$3+$D$3),2))))</f>
        <v/>
      </c>
      <c r="H8" s="29" t="str">
        <f t="shared" ref="H8:H56" si="1">IF(SUM(E8:F8)=0,"",IF(OR($C$3="",$D$3="",SUM($C$3:$D$3)=0),"błąd ECTS",IF(G8&lt;=$L$7,$M$7,IF(G8&lt;=$L$8,$M$8,IF(G8&lt;=$L$9,$M$9,IF(G8&lt;=$L$10,$M$10,IF(G8&lt;=$L$11,$M$11,$M$12)))))))</f>
        <v/>
      </c>
      <c r="I8" s="30" t="str">
        <f t="shared" ref="I8:I56" si="2">IF(SUM(E8:F8)=0,"",IF(OR($C$3="",$D$3="",SUM($C$3:$D$3)=0),"błąd ECTS",IF(G8&lt;=$L$7,$N$7,IF(G8&lt;=$L$8,$N$8,IF(G8&lt;=$L$9,$N$9,IF(G8&lt;=$L$10,$N$10,IF(G8&lt;=$L$11,$N$11,$N$12)))))))</f>
        <v/>
      </c>
      <c r="K8" s="16">
        <f>L7+0.01</f>
        <v>2.75</v>
      </c>
      <c r="L8" s="17">
        <v>3.24</v>
      </c>
      <c r="M8" s="7" t="s">
        <v>6</v>
      </c>
      <c r="N8" s="26">
        <v>3</v>
      </c>
      <c r="P8" s="27">
        <v>3</v>
      </c>
      <c r="Q8" s="31">
        <f>COUNTIF('ocena końcowa'!D$7:D$56,$P8)</f>
        <v>0</v>
      </c>
      <c r="R8" s="31">
        <f>COUNTIF('ocena końcowa'!E$7:E$56,$P8)</f>
        <v>0</v>
      </c>
      <c r="S8" s="31">
        <f>COUNTIF('ocena końcowa'!F$7:F$56,$P8)</f>
        <v>0</v>
      </c>
      <c r="T8" s="31">
        <f>COUNTIF('ocena końcowa'!I$7:I$56,$P8)</f>
        <v>0</v>
      </c>
    </row>
    <row r="9" spans="2:20" ht="22.5" customHeight="1" x14ac:dyDescent="0.25">
      <c r="B9" s="6">
        <v>3</v>
      </c>
      <c r="C9" s="19"/>
      <c r="D9" s="8"/>
      <c r="E9" s="8"/>
      <c r="F9" s="8"/>
      <c r="G9" s="30" t="str">
        <f t="shared" si="0"/>
        <v/>
      </c>
      <c r="H9" s="29" t="str">
        <f t="shared" si="1"/>
        <v/>
      </c>
      <c r="I9" s="30" t="str">
        <f t="shared" si="2"/>
        <v/>
      </c>
      <c r="K9" s="16">
        <f t="shared" ref="K9:K12" si="3">L8+0.01</f>
        <v>3.25</v>
      </c>
      <c r="L9" s="17">
        <v>3.74</v>
      </c>
      <c r="M9" s="7" t="s">
        <v>7</v>
      </c>
      <c r="N9" s="26">
        <v>3.5</v>
      </c>
      <c r="P9" s="27">
        <v>3.5</v>
      </c>
      <c r="Q9" s="31">
        <f>COUNTIF('ocena końcowa'!D$7:D$56,$P9)</f>
        <v>0</v>
      </c>
      <c r="R9" s="31">
        <f>COUNTIF('ocena końcowa'!E$7:E$56,$P9)</f>
        <v>0</v>
      </c>
      <c r="S9" s="31">
        <f>COUNTIF('ocena końcowa'!F$7:F$56,$P9)</f>
        <v>0</v>
      </c>
      <c r="T9" s="31">
        <f>COUNTIF('ocena końcowa'!I$7:I$56,$P9)</f>
        <v>0</v>
      </c>
    </row>
    <row r="10" spans="2:20" ht="22.5" customHeight="1" x14ac:dyDescent="0.25">
      <c r="B10" s="6">
        <v>4</v>
      </c>
      <c r="C10" s="19"/>
      <c r="D10" s="8"/>
      <c r="E10" s="8"/>
      <c r="F10" s="8"/>
      <c r="G10" s="30" t="str">
        <f t="shared" si="0"/>
        <v/>
      </c>
      <c r="H10" s="29" t="str">
        <f t="shared" si="1"/>
        <v/>
      </c>
      <c r="I10" s="30" t="str">
        <f t="shared" si="2"/>
        <v/>
      </c>
      <c r="K10" s="16">
        <f t="shared" si="3"/>
        <v>3.75</v>
      </c>
      <c r="L10" s="17">
        <v>4.24</v>
      </c>
      <c r="M10" s="7" t="s">
        <v>8</v>
      </c>
      <c r="N10" s="26">
        <v>4</v>
      </c>
      <c r="P10" s="27">
        <v>4</v>
      </c>
      <c r="Q10" s="31">
        <f>COUNTIF('ocena końcowa'!D$7:D$56,$P10)</f>
        <v>0</v>
      </c>
      <c r="R10" s="31">
        <f>COUNTIF('ocena końcowa'!E$7:E$56,$P10)</f>
        <v>0</v>
      </c>
      <c r="S10" s="31">
        <f>COUNTIF('ocena końcowa'!F$7:F$56,$P10)</f>
        <v>0</v>
      </c>
      <c r="T10" s="31">
        <f>COUNTIF('ocena końcowa'!I$7:I$56,$P10)</f>
        <v>0</v>
      </c>
    </row>
    <row r="11" spans="2:20" ht="22.5" customHeight="1" x14ac:dyDescent="0.25">
      <c r="B11" s="6">
        <v>5</v>
      </c>
      <c r="C11" s="19"/>
      <c r="D11" s="8"/>
      <c r="E11" s="8"/>
      <c r="F11" s="8"/>
      <c r="G11" s="30" t="str">
        <f t="shared" si="0"/>
        <v/>
      </c>
      <c r="H11" s="29" t="str">
        <f t="shared" si="1"/>
        <v/>
      </c>
      <c r="I11" s="30" t="str">
        <f t="shared" si="2"/>
        <v/>
      </c>
      <c r="K11" s="16">
        <f t="shared" si="3"/>
        <v>4.25</v>
      </c>
      <c r="L11" s="17">
        <v>4.74</v>
      </c>
      <c r="M11" s="7" t="s">
        <v>9</v>
      </c>
      <c r="N11" s="26">
        <v>4.5</v>
      </c>
      <c r="P11" s="27">
        <v>4.5</v>
      </c>
      <c r="Q11" s="31">
        <f>COUNTIF('ocena końcowa'!D$7:D$56,$P11)</f>
        <v>0</v>
      </c>
      <c r="R11" s="31">
        <f>COUNTIF('ocena końcowa'!E$7:E$56,$P11)</f>
        <v>0</v>
      </c>
      <c r="S11" s="31">
        <f>COUNTIF('ocena końcowa'!F$7:F$56,$P11)</f>
        <v>0</v>
      </c>
      <c r="T11" s="31">
        <f>COUNTIF('ocena końcowa'!I$7:I$56,$P11)</f>
        <v>0</v>
      </c>
    </row>
    <row r="12" spans="2:20" ht="22.5" customHeight="1" x14ac:dyDescent="0.25">
      <c r="B12" s="6">
        <v>6</v>
      </c>
      <c r="C12" s="19"/>
      <c r="D12" s="8"/>
      <c r="E12" s="8"/>
      <c r="F12" s="8"/>
      <c r="G12" s="30" t="str">
        <f t="shared" si="0"/>
        <v/>
      </c>
      <c r="H12" s="29" t="str">
        <f t="shared" si="1"/>
        <v/>
      </c>
      <c r="I12" s="30" t="str">
        <f t="shared" si="2"/>
        <v/>
      </c>
      <c r="K12" s="16">
        <f t="shared" si="3"/>
        <v>4.75</v>
      </c>
      <c r="L12" s="17">
        <v>5</v>
      </c>
      <c r="M12" s="7" t="s">
        <v>10</v>
      </c>
      <c r="N12" s="26">
        <v>5</v>
      </c>
      <c r="P12" s="27">
        <v>5</v>
      </c>
      <c r="Q12" s="31">
        <f>COUNTIF('ocena końcowa'!D$7:D$56,$P12)</f>
        <v>0</v>
      </c>
      <c r="R12" s="31">
        <f>COUNTIF('ocena końcowa'!E$7:E$56,$P12)</f>
        <v>0</v>
      </c>
      <c r="S12" s="31">
        <f>COUNTIF('ocena końcowa'!F$7:F$56,$P12)</f>
        <v>0</v>
      </c>
      <c r="T12" s="31">
        <f>COUNTIF('ocena końcowa'!I$7:I$56,$P12)</f>
        <v>0</v>
      </c>
    </row>
    <row r="13" spans="2:20" ht="22.5" customHeight="1" x14ac:dyDescent="0.25">
      <c r="B13" s="6">
        <v>7</v>
      </c>
      <c r="C13" s="19"/>
      <c r="D13" s="8"/>
      <c r="E13" s="8"/>
      <c r="F13" s="8"/>
      <c r="G13" s="30" t="str">
        <f t="shared" si="0"/>
        <v/>
      </c>
      <c r="H13" s="29" t="str">
        <f t="shared" si="1"/>
        <v/>
      </c>
      <c r="I13" s="30" t="str">
        <f t="shared" si="2"/>
        <v/>
      </c>
      <c r="P13" s="35" t="s">
        <v>25</v>
      </c>
      <c r="Q13" s="32" t="str">
        <f>IF(SUM(Q7:Q12)=0,"",ROUND(AVERAGE('ocena końcowa'!D7:D56),2))</f>
        <v/>
      </c>
      <c r="R13" s="32" t="str">
        <f>IF(SUM(R7:R12)=0,"",ROUND(AVERAGE('ocena końcowa'!E7:E56),2))</f>
        <v/>
      </c>
      <c r="S13" s="32" t="str">
        <f>IF(SUM(S7:S12)=0,"",ROUND(AVERAGE('ocena końcowa'!F7:F56),2))</f>
        <v/>
      </c>
      <c r="T13" s="32" t="str">
        <f>IF(SUM(T7:T12)=0,"",ROUND(AVERAGE('ocena końcowa'!I7:I56),2))</f>
        <v/>
      </c>
    </row>
    <row r="14" spans="2:20" ht="22.5" customHeight="1" x14ac:dyDescent="0.25">
      <c r="B14" s="6">
        <v>8</v>
      </c>
      <c r="C14" s="19"/>
      <c r="D14" s="8"/>
      <c r="E14" s="8"/>
      <c r="F14" s="8"/>
      <c r="G14" s="30" t="str">
        <f t="shared" si="0"/>
        <v/>
      </c>
      <c r="H14" s="29" t="str">
        <f t="shared" si="1"/>
        <v/>
      </c>
      <c r="I14" s="30" t="str">
        <f t="shared" si="2"/>
        <v/>
      </c>
      <c r="K14" s="52" t="s">
        <v>19</v>
      </c>
      <c r="L14" s="53"/>
      <c r="M14" s="54"/>
      <c r="N14" s="22"/>
    </row>
    <row r="15" spans="2:20" ht="22.5" customHeight="1" x14ac:dyDescent="0.25">
      <c r="B15" s="6">
        <v>9</v>
      </c>
      <c r="C15" s="19"/>
      <c r="D15" s="8"/>
      <c r="E15" s="8"/>
      <c r="F15" s="8"/>
      <c r="G15" s="30" t="str">
        <f t="shared" si="0"/>
        <v/>
      </c>
      <c r="H15" s="29" t="str">
        <f t="shared" si="1"/>
        <v/>
      </c>
      <c r="I15" s="30" t="str">
        <f t="shared" si="2"/>
        <v/>
      </c>
      <c r="K15" s="10"/>
      <c r="L15" s="11"/>
      <c r="M15" s="12"/>
      <c r="N15" s="11"/>
    </row>
    <row r="16" spans="2:20" ht="22.5" customHeight="1" x14ac:dyDescent="0.25">
      <c r="B16" s="6">
        <v>10</v>
      </c>
      <c r="C16" s="19"/>
      <c r="D16" s="8"/>
      <c r="E16" s="8"/>
      <c r="F16" s="8"/>
      <c r="G16" s="30" t="str">
        <f t="shared" si="0"/>
        <v/>
      </c>
      <c r="H16" s="29" t="str">
        <f t="shared" si="1"/>
        <v/>
      </c>
      <c r="I16" s="30" t="str">
        <f t="shared" si="2"/>
        <v/>
      </c>
      <c r="K16" s="10"/>
      <c r="L16" s="11"/>
      <c r="M16" s="12"/>
      <c r="N16" s="11"/>
    </row>
    <row r="17" spans="2:14" ht="22.5" customHeight="1" x14ac:dyDescent="0.25">
      <c r="B17" s="6">
        <v>11</v>
      </c>
      <c r="C17" s="19"/>
      <c r="D17" s="8"/>
      <c r="E17" s="8"/>
      <c r="F17" s="8"/>
      <c r="G17" s="30" t="str">
        <f t="shared" si="0"/>
        <v/>
      </c>
      <c r="H17" s="29" t="str">
        <f t="shared" si="1"/>
        <v/>
      </c>
      <c r="I17" s="30" t="str">
        <f t="shared" si="2"/>
        <v/>
      </c>
      <c r="K17" s="10"/>
      <c r="L17" s="11"/>
      <c r="M17" s="12"/>
      <c r="N17" s="11"/>
    </row>
    <row r="18" spans="2:14" ht="22.5" customHeight="1" x14ac:dyDescent="0.25">
      <c r="B18" s="6">
        <v>12</v>
      </c>
      <c r="C18" s="19"/>
      <c r="D18" s="8"/>
      <c r="E18" s="8"/>
      <c r="F18" s="8"/>
      <c r="G18" s="30" t="str">
        <f t="shared" si="0"/>
        <v/>
      </c>
      <c r="H18" s="29" t="str">
        <f t="shared" si="1"/>
        <v/>
      </c>
      <c r="I18" s="30" t="str">
        <f t="shared" si="2"/>
        <v/>
      </c>
      <c r="K18" s="10"/>
      <c r="L18" s="11"/>
      <c r="M18" s="12"/>
      <c r="N18" s="11"/>
    </row>
    <row r="19" spans="2:14" ht="22.5" customHeight="1" x14ac:dyDescent="0.25">
      <c r="B19" s="6">
        <v>13</v>
      </c>
      <c r="C19" s="19"/>
      <c r="D19" s="8"/>
      <c r="E19" s="8"/>
      <c r="F19" s="8"/>
      <c r="G19" s="30" t="str">
        <f t="shared" si="0"/>
        <v/>
      </c>
      <c r="H19" s="29" t="str">
        <f t="shared" si="1"/>
        <v/>
      </c>
      <c r="I19" s="30" t="str">
        <f t="shared" si="2"/>
        <v/>
      </c>
      <c r="K19" s="49" t="s">
        <v>20</v>
      </c>
      <c r="L19" s="50"/>
      <c r="M19" s="51"/>
      <c r="N19" s="25"/>
    </row>
    <row r="20" spans="2:14" ht="22.5" customHeight="1" x14ac:dyDescent="0.25">
      <c r="B20" s="6">
        <v>14</v>
      </c>
      <c r="C20" s="19"/>
      <c r="D20" s="8"/>
      <c r="E20" s="8"/>
      <c r="F20" s="8"/>
      <c r="G20" s="30" t="str">
        <f t="shared" si="0"/>
        <v/>
      </c>
      <c r="H20" s="29" t="str">
        <f t="shared" si="1"/>
        <v/>
      </c>
      <c r="I20" s="30" t="str">
        <f t="shared" si="2"/>
        <v/>
      </c>
      <c r="K20" s="42" t="s">
        <v>17</v>
      </c>
      <c r="L20" s="43"/>
      <c r="M20" s="44"/>
      <c r="N20" s="22"/>
    </row>
    <row r="21" spans="2:14" ht="22.5" customHeight="1" x14ac:dyDescent="0.25">
      <c r="B21" s="6">
        <v>15</v>
      </c>
      <c r="C21" s="19"/>
      <c r="D21" s="8"/>
      <c r="E21" s="8"/>
      <c r="F21" s="8"/>
      <c r="G21" s="30" t="str">
        <f t="shared" si="0"/>
        <v/>
      </c>
      <c r="H21" s="29" t="str">
        <f t="shared" si="1"/>
        <v/>
      </c>
      <c r="I21" s="30" t="str">
        <f t="shared" si="2"/>
        <v/>
      </c>
      <c r="K21" s="10"/>
      <c r="L21" s="11"/>
      <c r="M21" s="12"/>
      <c r="N21" s="11"/>
    </row>
    <row r="22" spans="2:14" ht="22.5" customHeight="1" x14ac:dyDescent="0.25">
      <c r="B22" s="6">
        <v>16</v>
      </c>
      <c r="C22" s="19"/>
      <c r="D22" s="8"/>
      <c r="E22" s="8"/>
      <c r="F22" s="8"/>
      <c r="G22" s="30" t="str">
        <f t="shared" si="0"/>
        <v/>
      </c>
      <c r="H22" s="29" t="str">
        <f t="shared" si="1"/>
        <v/>
      </c>
      <c r="I22" s="30" t="str">
        <f t="shared" si="2"/>
        <v/>
      </c>
      <c r="K22" s="10"/>
      <c r="L22" s="11"/>
      <c r="M22" s="12"/>
      <c r="N22" s="11"/>
    </row>
    <row r="23" spans="2:14" ht="22.5" customHeight="1" x14ac:dyDescent="0.25">
      <c r="B23" s="6">
        <v>17</v>
      </c>
      <c r="C23" s="19"/>
      <c r="D23" s="8"/>
      <c r="E23" s="8"/>
      <c r="F23" s="8"/>
      <c r="G23" s="30" t="str">
        <f t="shared" si="0"/>
        <v/>
      </c>
      <c r="H23" s="29" t="str">
        <f t="shared" si="1"/>
        <v/>
      </c>
      <c r="I23" s="30" t="str">
        <f t="shared" si="2"/>
        <v/>
      </c>
      <c r="K23" s="45" t="s">
        <v>18</v>
      </c>
      <c r="L23" s="46"/>
      <c r="M23" s="47"/>
      <c r="N23" s="22"/>
    </row>
    <row r="24" spans="2:14" ht="22.5" customHeight="1" x14ac:dyDescent="0.25">
      <c r="B24" s="6">
        <v>18</v>
      </c>
      <c r="C24" s="19"/>
      <c r="D24" s="8"/>
      <c r="E24" s="8"/>
      <c r="F24" s="8"/>
      <c r="G24" s="30" t="str">
        <f t="shared" si="0"/>
        <v/>
      </c>
      <c r="H24" s="29" t="str">
        <f t="shared" si="1"/>
        <v/>
      </c>
      <c r="I24" s="30" t="str">
        <f t="shared" si="2"/>
        <v/>
      </c>
      <c r="K24" s="10"/>
      <c r="L24" s="11"/>
      <c r="M24" s="12"/>
      <c r="N24" s="11"/>
    </row>
    <row r="25" spans="2:14" ht="22.5" customHeight="1" x14ac:dyDescent="0.25">
      <c r="B25" s="6">
        <v>19</v>
      </c>
      <c r="C25" s="19"/>
      <c r="D25" s="8"/>
      <c r="E25" s="8"/>
      <c r="F25" s="8"/>
      <c r="G25" s="30" t="str">
        <f t="shared" si="0"/>
        <v/>
      </c>
      <c r="H25" s="29" t="str">
        <f t="shared" si="1"/>
        <v/>
      </c>
      <c r="I25" s="30" t="str">
        <f t="shared" si="2"/>
        <v/>
      </c>
      <c r="K25" s="10"/>
      <c r="L25" s="11"/>
      <c r="M25" s="12"/>
      <c r="N25" s="11"/>
    </row>
    <row r="26" spans="2:14" ht="22.5" customHeight="1" x14ac:dyDescent="0.25">
      <c r="B26" s="6">
        <v>20</v>
      </c>
      <c r="C26" s="19"/>
      <c r="D26" s="8"/>
      <c r="E26" s="8"/>
      <c r="F26" s="8"/>
      <c r="G26" s="30" t="str">
        <f t="shared" si="0"/>
        <v/>
      </c>
      <c r="H26" s="29" t="str">
        <f t="shared" si="1"/>
        <v/>
      </c>
      <c r="I26" s="30" t="str">
        <f t="shared" si="2"/>
        <v/>
      </c>
      <c r="K26" s="13"/>
      <c r="L26" s="14"/>
      <c r="M26" s="15"/>
      <c r="N26" s="11"/>
    </row>
    <row r="27" spans="2:14" ht="22.5" customHeight="1" x14ac:dyDescent="0.25">
      <c r="B27" s="6">
        <v>21</v>
      </c>
      <c r="C27" s="19"/>
      <c r="D27" s="8"/>
      <c r="E27" s="8"/>
      <c r="F27" s="8"/>
      <c r="G27" s="30" t="str">
        <f t="shared" si="0"/>
        <v/>
      </c>
      <c r="H27" s="29" t="str">
        <f t="shared" si="1"/>
        <v/>
      </c>
      <c r="I27" s="30" t="str">
        <f t="shared" si="2"/>
        <v/>
      </c>
      <c r="K27" s="20"/>
      <c r="L27" s="20"/>
      <c r="M27" s="20"/>
      <c r="N27" s="20"/>
    </row>
    <row r="28" spans="2:14" ht="22.5" customHeight="1" x14ac:dyDescent="0.25">
      <c r="B28" s="6">
        <v>22</v>
      </c>
      <c r="C28" s="19"/>
      <c r="D28" s="8"/>
      <c r="E28" s="8"/>
      <c r="F28" s="8"/>
      <c r="G28" s="30" t="str">
        <f t="shared" si="0"/>
        <v/>
      </c>
      <c r="H28" s="29" t="str">
        <f t="shared" si="1"/>
        <v/>
      </c>
      <c r="I28" s="30" t="str">
        <f t="shared" si="2"/>
        <v/>
      </c>
      <c r="K28" s="20"/>
      <c r="L28" s="20"/>
      <c r="M28" s="20"/>
      <c r="N28" s="20"/>
    </row>
    <row r="29" spans="2:14" ht="22.5" customHeight="1" x14ac:dyDescent="0.25">
      <c r="B29" s="6">
        <v>23</v>
      </c>
      <c r="C29" s="19"/>
      <c r="D29" s="8"/>
      <c r="E29" s="8"/>
      <c r="F29" s="8"/>
      <c r="G29" s="30" t="str">
        <f t="shared" si="0"/>
        <v/>
      </c>
      <c r="H29" s="29" t="str">
        <f t="shared" si="1"/>
        <v/>
      </c>
      <c r="I29" s="30" t="str">
        <f t="shared" si="2"/>
        <v/>
      </c>
      <c r="K29" s="20"/>
      <c r="L29" s="20"/>
      <c r="M29" s="20"/>
      <c r="N29" s="20"/>
    </row>
    <row r="30" spans="2:14" ht="22.5" customHeight="1" x14ac:dyDescent="0.25">
      <c r="B30" s="6">
        <v>24</v>
      </c>
      <c r="C30" s="19"/>
      <c r="D30" s="8"/>
      <c r="E30" s="8"/>
      <c r="F30" s="8"/>
      <c r="G30" s="30" t="str">
        <f t="shared" si="0"/>
        <v/>
      </c>
      <c r="H30" s="29" t="str">
        <f t="shared" si="1"/>
        <v/>
      </c>
      <c r="I30" s="30" t="str">
        <f t="shared" si="2"/>
        <v/>
      </c>
      <c r="K30" s="20"/>
      <c r="L30" s="20"/>
      <c r="M30" s="20"/>
      <c r="N30" s="20"/>
    </row>
    <row r="31" spans="2:14" ht="22.5" customHeight="1" x14ac:dyDescent="0.25">
      <c r="B31" s="6">
        <v>25</v>
      </c>
      <c r="C31" s="19"/>
      <c r="D31" s="8"/>
      <c r="E31" s="8"/>
      <c r="F31" s="8"/>
      <c r="G31" s="30" t="str">
        <f t="shared" si="0"/>
        <v/>
      </c>
      <c r="H31" s="29" t="str">
        <f t="shared" si="1"/>
        <v/>
      </c>
      <c r="I31" s="30" t="str">
        <f t="shared" si="2"/>
        <v/>
      </c>
      <c r="K31" s="20"/>
      <c r="L31" s="20"/>
      <c r="M31" s="20"/>
      <c r="N31" s="20"/>
    </row>
    <row r="32" spans="2:14" ht="22.5" customHeight="1" x14ac:dyDescent="0.25">
      <c r="B32" s="6">
        <v>26</v>
      </c>
      <c r="C32" s="19"/>
      <c r="D32" s="8"/>
      <c r="E32" s="8"/>
      <c r="F32" s="8"/>
      <c r="G32" s="30" t="str">
        <f t="shared" si="0"/>
        <v/>
      </c>
      <c r="H32" s="29" t="str">
        <f t="shared" si="1"/>
        <v/>
      </c>
      <c r="I32" s="30" t="str">
        <f t="shared" si="2"/>
        <v/>
      </c>
      <c r="K32" s="20"/>
      <c r="L32" s="20"/>
      <c r="M32" s="20"/>
      <c r="N32" s="20"/>
    </row>
    <row r="33" spans="2:14" ht="22.5" customHeight="1" x14ac:dyDescent="0.25">
      <c r="B33" s="6">
        <v>27</v>
      </c>
      <c r="C33" s="19"/>
      <c r="D33" s="8"/>
      <c r="E33" s="8"/>
      <c r="F33" s="8"/>
      <c r="G33" s="30" t="str">
        <f t="shared" si="0"/>
        <v/>
      </c>
      <c r="H33" s="29" t="str">
        <f t="shared" si="1"/>
        <v/>
      </c>
      <c r="I33" s="30" t="str">
        <f t="shared" si="2"/>
        <v/>
      </c>
      <c r="K33" s="20"/>
      <c r="L33" s="20"/>
      <c r="M33" s="20"/>
      <c r="N33" s="20"/>
    </row>
    <row r="34" spans="2:14" ht="22.5" customHeight="1" x14ac:dyDescent="0.25">
      <c r="B34" s="6">
        <v>28</v>
      </c>
      <c r="C34" s="19"/>
      <c r="D34" s="8"/>
      <c r="E34" s="8"/>
      <c r="F34" s="8"/>
      <c r="G34" s="30" t="str">
        <f t="shared" si="0"/>
        <v/>
      </c>
      <c r="H34" s="29" t="str">
        <f t="shared" si="1"/>
        <v/>
      </c>
      <c r="I34" s="30" t="str">
        <f t="shared" si="2"/>
        <v/>
      </c>
      <c r="K34" s="20"/>
      <c r="L34" s="20"/>
      <c r="M34" s="20"/>
      <c r="N34" s="20"/>
    </row>
    <row r="35" spans="2:14" ht="22.5" customHeight="1" x14ac:dyDescent="0.25">
      <c r="B35" s="6">
        <v>29</v>
      </c>
      <c r="C35" s="19"/>
      <c r="D35" s="8"/>
      <c r="E35" s="8"/>
      <c r="F35" s="8"/>
      <c r="G35" s="30" t="str">
        <f t="shared" si="0"/>
        <v/>
      </c>
      <c r="H35" s="29" t="str">
        <f t="shared" si="1"/>
        <v/>
      </c>
      <c r="I35" s="30" t="str">
        <f t="shared" si="2"/>
        <v/>
      </c>
      <c r="K35" s="20"/>
      <c r="L35" s="20"/>
      <c r="M35" s="20"/>
      <c r="N35" s="20"/>
    </row>
    <row r="36" spans="2:14" ht="22.5" customHeight="1" x14ac:dyDescent="0.25">
      <c r="B36" s="6">
        <v>30</v>
      </c>
      <c r="C36" s="19"/>
      <c r="D36" s="8"/>
      <c r="E36" s="8"/>
      <c r="F36" s="8"/>
      <c r="G36" s="30" t="str">
        <f t="shared" si="0"/>
        <v/>
      </c>
      <c r="H36" s="29" t="str">
        <f t="shared" si="1"/>
        <v/>
      </c>
      <c r="I36" s="30" t="str">
        <f t="shared" si="2"/>
        <v/>
      </c>
      <c r="K36" s="20"/>
      <c r="L36" s="20"/>
      <c r="M36" s="20"/>
      <c r="N36" s="20"/>
    </row>
    <row r="37" spans="2:14" ht="22.5" customHeight="1" x14ac:dyDescent="0.25">
      <c r="B37" s="6">
        <v>31</v>
      </c>
      <c r="C37" s="19"/>
      <c r="D37" s="8"/>
      <c r="E37" s="8"/>
      <c r="F37" s="8"/>
      <c r="G37" s="30" t="str">
        <f t="shared" si="0"/>
        <v/>
      </c>
      <c r="H37" s="29" t="str">
        <f t="shared" si="1"/>
        <v/>
      </c>
      <c r="I37" s="30" t="str">
        <f t="shared" si="2"/>
        <v/>
      </c>
      <c r="K37" s="20"/>
      <c r="L37" s="20"/>
      <c r="M37" s="20"/>
      <c r="N37" s="20"/>
    </row>
    <row r="38" spans="2:14" ht="22.5" customHeight="1" x14ac:dyDescent="0.25">
      <c r="B38" s="6">
        <v>32</v>
      </c>
      <c r="C38" s="19"/>
      <c r="D38" s="8"/>
      <c r="E38" s="8"/>
      <c r="F38" s="8"/>
      <c r="G38" s="30" t="str">
        <f t="shared" si="0"/>
        <v/>
      </c>
      <c r="H38" s="29" t="str">
        <f t="shared" si="1"/>
        <v/>
      </c>
      <c r="I38" s="30" t="str">
        <f t="shared" si="2"/>
        <v/>
      </c>
      <c r="K38" s="20"/>
      <c r="L38" s="20"/>
      <c r="M38" s="20"/>
      <c r="N38" s="20"/>
    </row>
    <row r="39" spans="2:14" ht="22.5" customHeight="1" x14ac:dyDescent="0.25">
      <c r="B39" s="6">
        <v>33</v>
      </c>
      <c r="C39" s="19"/>
      <c r="D39" s="8"/>
      <c r="E39" s="8"/>
      <c r="F39" s="8"/>
      <c r="G39" s="30" t="str">
        <f t="shared" si="0"/>
        <v/>
      </c>
      <c r="H39" s="29" t="str">
        <f t="shared" si="1"/>
        <v/>
      </c>
      <c r="I39" s="30" t="str">
        <f t="shared" si="2"/>
        <v/>
      </c>
      <c r="K39" s="20"/>
      <c r="L39" s="20"/>
      <c r="M39" s="20"/>
      <c r="N39" s="20"/>
    </row>
    <row r="40" spans="2:14" ht="22.5" customHeight="1" x14ac:dyDescent="0.25">
      <c r="B40" s="6">
        <v>34</v>
      </c>
      <c r="C40" s="19"/>
      <c r="D40" s="8"/>
      <c r="E40" s="8"/>
      <c r="F40" s="8"/>
      <c r="G40" s="30" t="str">
        <f t="shared" si="0"/>
        <v/>
      </c>
      <c r="H40" s="29" t="str">
        <f t="shared" si="1"/>
        <v/>
      </c>
      <c r="I40" s="30" t="str">
        <f t="shared" si="2"/>
        <v/>
      </c>
      <c r="K40" s="20"/>
      <c r="L40" s="20"/>
      <c r="M40" s="20"/>
      <c r="N40" s="20"/>
    </row>
    <row r="41" spans="2:14" ht="22.5" customHeight="1" x14ac:dyDescent="0.25">
      <c r="B41" s="6">
        <v>35</v>
      </c>
      <c r="C41" s="19"/>
      <c r="D41" s="8"/>
      <c r="E41" s="8"/>
      <c r="F41" s="8"/>
      <c r="G41" s="30" t="str">
        <f t="shared" si="0"/>
        <v/>
      </c>
      <c r="H41" s="29" t="str">
        <f t="shared" si="1"/>
        <v/>
      </c>
      <c r="I41" s="30" t="str">
        <f t="shared" si="2"/>
        <v/>
      </c>
      <c r="K41" s="20"/>
      <c r="L41" s="20"/>
      <c r="M41" s="20"/>
      <c r="N41" s="20"/>
    </row>
    <row r="42" spans="2:14" ht="22.5" customHeight="1" x14ac:dyDescent="0.25">
      <c r="B42" s="6">
        <v>36</v>
      </c>
      <c r="C42" s="19"/>
      <c r="D42" s="8"/>
      <c r="E42" s="8"/>
      <c r="F42" s="8"/>
      <c r="G42" s="30" t="str">
        <f t="shared" si="0"/>
        <v/>
      </c>
      <c r="H42" s="29" t="str">
        <f t="shared" si="1"/>
        <v/>
      </c>
      <c r="I42" s="30" t="str">
        <f t="shared" si="2"/>
        <v/>
      </c>
      <c r="K42" s="20"/>
      <c r="L42" s="20"/>
      <c r="M42" s="20"/>
      <c r="N42" s="20"/>
    </row>
    <row r="43" spans="2:14" ht="22.5" customHeight="1" x14ac:dyDescent="0.25">
      <c r="B43" s="6">
        <v>37</v>
      </c>
      <c r="C43" s="19"/>
      <c r="D43" s="8"/>
      <c r="E43" s="8"/>
      <c r="F43" s="8"/>
      <c r="G43" s="30" t="str">
        <f t="shared" si="0"/>
        <v/>
      </c>
      <c r="H43" s="29" t="str">
        <f t="shared" si="1"/>
        <v/>
      </c>
      <c r="I43" s="30" t="str">
        <f t="shared" si="2"/>
        <v/>
      </c>
      <c r="K43" s="20"/>
      <c r="L43" s="20"/>
      <c r="M43" s="20"/>
      <c r="N43" s="20"/>
    </row>
    <row r="44" spans="2:14" ht="22.5" customHeight="1" x14ac:dyDescent="0.25">
      <c r="B44" s="6">
        <v>38</v>
      </c>
      <c r="C44" s="19"/>
      <c r="D44" s="8"/>
      <c r="E44" s="8"/>
      <c r="F44" s="8"/>
      <c r="G44" s="30" t="str">
        <f t="shared" si="0"/>
        <v/>
      </c>
      <c r="H44" s="29" t="str">
        <f t="shared" si="1"/>
        <v/>
      </c>
      <c r="I44" s="30" t="str">
        <f t="shared" si="2"/>
        <v/>
      </c>
      <c r="K44" s="20"/>
      <c r="L44" s="20"/>
      <c r="M44" s="20"/>
      <c r="N44" s="20"/>
    </row>
    <row r="45" spans="2:14" ht="22.5" customHeight="1" x14ac:dyDescent="0.25">
      <c r="B45" s="6">
        <v>39</v>
      </c>
      <c r="C45" s="19"/>
      <c r="D45" s="8"/>
      <c r="E45" s="8"/>
      <c r="F45" s="8"/>
      <c r="G45" s="30" t="str">
        <f t="shared" si="0"/>
        <v/>
      </c>
      <c r="H45" s="29" t="str">
        <f t="shared" si="1"/>
        <v/>
      </c>
      <c r="I45" s="30" t="str">
        <f t="shared" si="2"/>
        <v/>
      </c>
      <c r="K45" s="20"/>
      <c r="L45" s="20"/>
      <c r="M45" s="20"/>
      <c r="N45" s="20"/>
    </row>
    <row r="46" spans="2:14" ht="22.5" customHeight="1" x14ac:dyDescent="0.25">
      <c r="B46" s="6">
        <v>40</v>
      </c>
      <c r="C46" s="19"/>
      <c r="D46" s="8"/>
      <c r="E46" s="8"/>
      <c r="F46" s="8"/>
      <c r="G46" s="30" t="str">
        <f t="shared" si="0"/>
        <v/>
      </c>
      <c r="H46" s="29" t="str">
        <f t="shared" si="1"/>
        <v/>
      </c>
      <c r="I46" s="30" t="str">
        <f t="shared" si="2"/>
        <v/>
      </c>
      <c r="K46" s="20"/>
      <c r="L46" s="20"/>
      <c r="M46" s="20"/>
      <c r="N46" s="20"/>
    </row>
    <row r="47" spans="2:14" ht="22.5" customHeight="1" x14ac:dyDescent="0.25">
      <c r="B47" s="6">
        <v>41</v>
      </c>
      <c r="C47" s="19"/>
      <c r="D47" s="8"/>
      <c r="E47" s="8"/>
      <c r="F47" s="8"/>
      <c r="G47" s="30" t="str">
        <f t="shared" si="0"/>
        <v/>
      </c>
      <c r="H47" s="29" t="str">
        <f t="shared" si="1"/>
        <v/>
      </c>
      <c r="I47" s="30" t="str">
        <f t="shared" si="2"/>
        <v/>
      </c>
      <c r="K47" s="20"/>
      <c r="L47" s="20"/>
      <c r="M47" s="20"/>
      <c r="N47" s="20"/>
    </row>
    <row r="48" spans="2:14" ht="22.5" customHeight="1" x14ac:dyDescent="0.25">
      <c r="B48" s="6">
        <v>42</v>
      </c>
      <c r="C48" s="19"/>
      <c r="D48" s="8"/>
      <c r="E48" s="8"/>
      <c r="F48" s="8"/>
      <c r="G48" s="30" t="str">
        <f t="shared" si="0"/>
        <v/>
      </c>
      <c r="H48" s="29" t="str">
        <f t="shared" si="1"/>
        <v/>
      </c>
      <c r="I48" s="30" t="str">
        <f t="shared" si="2"/>
        <v/>
      </c>
      <c r="K48" s="20"/>
      <c r="L48" s="20"/>
      <c r="M48" s="20"/>
      <c r="N48" s="20"/>
    </row>
    <row r="49" spans="2:14" ht="22.5" customHeight="1" x14ac:dyDescent="0.25">
      <c r="B49" s="6">
        <v>43</v>
      </c>
      <c r="C49" s="19"/>
      <c r="D49" s="8"/>
      <c r="E49" s="8"/>
      <c r="F49" s="8"/>
      <c r="G49" s="30" t="str">
        <f t="shared" si="0"/>
        <v/>
      </c>
      <c r="H49" s="29" t="str">
        <f t="shared" si="1"/>
        <v/>
      </c>
      <c r="I49" s="30" t="str">
        <f t="shared" si="2"/>
        <v/>
      </c>
      <c r="K49" s="20"/>
      <c r="L49" s="20"/>
      <c r="M49" s="20"/>
      <c r="N49" s="20"/>
    </row>
    <row r="50" spans="2:14" ht="22.5" customHeight="1" x14ac:dyDescent="0.25">
      <c r="B50" s="6">
        <v>44</v>
      </c>
      <c r="C50" s="19"/>
      <c r="D50" s="8"/>
      <c r="E50" s="8"/>
      <c r="F50" s="8"/>
      <c r="G50" s="30" t="str">
        <f t="shared" si="0"/>
        <v/>
      </c>
      <c r="H50" s="29" t="str">
        <f t="shared" si="1"/>
        <v/>
      </c>
      <c r="I50" s="30" t="str">
        <f t="shared" si="2"/>
        <v/>
      </c>
      <c r="K50" s="20"/>
      <c r="L50" s="20"/>
      <c r="M50" s="20"/>
      <c r="N50" s="20"/>
    </row>
    <row r="51" spans="2:14" ht="22.5" customHeight="1" x14ac:dyDescent="0.25">
      <c r="B51" s="6">
        <v>45</v>
      </c>
      <c r="C51" s="19"/>
      <c r="D51" s="8"/>
      <c r="E51" s="8"/>
      <c r="F51" s="8"/>
      <c r="G51" s="30" t="str">
        <f t="shared" si="0"/>
        <v/>
      </c>
      <c r="H51" s="29" t="str">
        <f t="shared" si="1"/>
        <v/>
      </c>
      <c r="I51" s="30" t="str">
        <f t="shared" si="2"/>
        <v/>
      </c>
      <c r="K51" s="20"/>
      <c r="L51" s="20"/>
      <c r="M51" s="20"/>
      <c r="N51" s="20"/>
    </row>
    <row r="52" spans="2:14" ht="22.5" customHeight="1" x14ac:dyDescent="0.25">
      <c r="B52" s="6">
        <v>46</v>
      </c>
      <c r="C52" s="19"/>
      <c r="D52" s="8"/>
      <c r="E52" s="8"/>
      <c r="F52" s="8"/>
      <c r="G52" s="30" t="str">
        <f t="shared" si="0"/>
        <v/>
      </c>
      <c r="H52" s="29" t="str">
        <f t="shared" si="1"/>
        <v/>
      </c>
      <c r="I52" s="30" t="str">
        <f t="shared" si="2"/>
        <v/>
      </c>
      <c r="K52" s="20"/>
      <c r="L52" s="20"/>
      <c r="M52" s="20"/>
      <c r="N52" s="20"/>
    </row>
    <row r="53" spans="2:14" ht="22.5" customHeight="1" x14ac:dyDescent="0.25">
      <c r="B53" s="6">
        <v>47</v>
      </c>
      <c r="C53" s="19"/>
      <c r="D53" s="8"/>
      <c r="E53" s="8"/>
      <c r="F53" s="8"/>
      <c r="G53" s="30" t="str">
        <f t="shared" si="0"/>
        <v/>
      </c>
      <c r="H53" s="29" t="str">
        <f t="shared" si="1"/>
        <v/>
      </c>
      <c r="I53" s="30" t="str">
        <f t="shared" si="2"/>
        <v/>
      </c>
      <c r="K53" s="20"/>
      <c r="L53" s="20"/>
      <c r="M53" s="20"/>
      <c r="N53" s="20"/>
    </row>
    <row r="54" spans="2:14" ht="22.5" customHeight="1" x14ac:dyDescent="0.25">
      <c r="B54" s="6">
        <v>48</v>
      </c>
      <c r="C54" s="19"/>
      <c r="D54" s="8"/>
      <c r="E54" s="8"/>
      <c r="F54" s="8"/>
      <c r="G54" s="30" t="str">
        <f t="shared" si="0"/>
        <v/>
      </c>
      <c r="H54" s="29" t="str">
        <f t="shared" si="1"/>
        <v/>
      </c>
      <c r="I54" s="30" t="str">
        <f t="shared" si="2"/>
        <v/>
      </c>
      <c r="K54" s="20"/>
      <c r="L54" s="20"/>
      <c r="M54" s="20"/>
      <c r="N54" s="20"/>
    </row>
    <row r="55" spans="2:14" ht="22.5" customHeight="1" x14ac:dyDescent="0.25">
      <c r="B55" s="6">
        <v>49</v>
      </c>
      <c r="C55" s="19"/>
      <c r="D55" s="8"/>
      <c r="E55" s="8"/>
      <c r="F55" s="8"/>
      <c r="G55" s="30" t="str">
        <f t="shared" si="0"/>
        <v/>
      </c>
      <c r="H55" s="29" t="str">
        <f t="shared" si="1"/>
        <v/>
      </c>
      <c r="I55" s="30" t="str">
        <f t="shared" si="2"/>
        <v/>
      </c>
      <c r="K55" s="20"/>
      <c r="L55" s="20"/>
      <c r="M55" s="20"/>
      <c r="N55" s="20"/>
    </row>
    <row r="56" spans="2:14" ht="22.5" customHeight="1" x14ac:dyDescent="0.25">
      <c r="B56" s="6">
        <v>50</v>
      </c>
      <c r="C56" s="19"/>
      <c r="D56" s="8"/>
      <c r="E56" s="8"/>
      <c r="F56" s="8"/>
      <c r="G56" s="30" t="str">
        <f t="shared" si="0"/>
        <v/>
      </c>
      <c r="H56" s="29" t="str">
        <f t="shared" si="1"/>
        <v/>
      </c>
      <c r="I56" s="30" t="str">
        <f t="shared" si="2"/>
        <v/>
      </c>
      <c r="K56" s="20"/>
      <c r="L56" s="20"/>
      <c r="M56" s="20"/>
      <c r="N56" s="20"/>
    </row>
    <row r="57" spans="2:14" ht="3.75" customHeight="1" x14ac:dyDescent="0.25"/>
  </sheetData>
  <sheetProtection password="A325" sheet="1" objects="1" scenarios="1" selectLockedCells="1"/>
  <mergeCells count="10">
    <mergeCell ref="Q5:T5"/>
    <mergeCell ref="N5:N6"/>
    <mergeCell ref="E2:M3"/>
    <mergeCell ref="K20:M20"/>
    <mergeCell ref="K23:M23"/>
    <mergeCell ref="B5:H5"/>
    <mergeCell ref="K5:L5"/>
    <mergeCell ref="M5:M6"/>
    <mergeCell ref="K19:M19"/>
    <mergeCell ref="K14:M1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&amp;LZestawienie: Ocena końcowa&amp;RWydruk: &amp;D &amp;T</oddHeader>
    <oddFooter>&amp;LIBN&amp;RStrona: &amp;P /&amp;N</oddFooter>
  </headerFooter>
  <colBreaks count="1" manualBreakCount="1">
    <brk id="9" max="1048575" man="1"/>
  </colBreaks>
  <ignoredErrors>
    <ignoredError sqref="H7:H5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ocena końcowa</vt:lpstr>
      <vt:lpstr>'ocena końcowa'!Obszar_wydruku</vt:lpstr>
      <vt:lpstr>'ocena końcowa'!Tytuły_wydruku</vt:lpstr>
    </vt:vector>
  </TitlesOfParts>
  <Company>Akademia Pomorska w Słupsku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KBN</dc:creator>
  <cp:lastModifiedBy>Administrator KBN</cp:lastModifiedBy>
  <cp:lastPrinted>2017-02-14T18:59:54Z</cp:lastPrinted>
  <dcterms:created xsi:type="dcterms:W3CDTF">2016-02-02T13:57:07Z</dcterms:created>
  <dcterms:modified xsi:type="dcterms:W3CDTF">2017-02-15T13:13:35Z</dcterms:modified>
</cp:coreProperties>
</file>