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omek\IBiZ (2019-\WSZJK\Ocena nauczycieli 2019-2020\"/>
    </mc:Choice>
  </mc:AlternateContent>
  <xr:revisionPtr revIDLastSave="0" documentId="13_ncr:1_{F2FB1EC3-C3B6-452A-BB59-B06FBBC683EC}" xr6:coauthVersionLast="46" xr6:coauthVersionMax="46" xr10:uidLastSave="{00000000-0000-0000-0000-000000000000}"/>
  <bookViews>
    <workbookView xWindow="-120" yWindow="-120" windowWidth="20730" windowHeight="11160" activeTab="1" xr2:uid="{2DFD73D3-3991-415F-8E22-84EB7AC84F94}"/>
  </bookViews>
  <sheets>
    <sheet name="Opiekunowie I lat" sheetId="2" r:id="rId1"/>
    <sheet name="Opiekunowie II i III la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" i="2" l="1"/>
  <c r="AC5" i="2"/>
  <c r="AC6" i="2"/>
  <c r="AC7" i="2"/>
  <c r="AC8" i="2"/>
  <c r="AC9" i="2"/>
  <c r="AC10" i="2"/>
  <c r="AC11" i="2"/>
  <c r="AC12" i="2"/>
  <c r="AC13" i="2"/>
  <c r="AC3" i="2"/>
  <c r="AC6" i="1" l="1"/>
  <c r="X6" i="1"/>
  <c r="T6" i="1"/>
  <c r="R16" i="1" s="1"/>
  <c r="Q6" i="1"/>
  <c r="O16" i="1" s="1"/>
  <c r="N6" i="1"/>
  <c r="K6" i="1"/>
  <c r="I16" i="1" s="1"/>
  <c r="H6" i="1"/>
  <c r="G16" i="1" s="1"/>
  <c r="E6" i="1"/>
  <c r="C16" i="1" s="1"/>
  <c r="AC5" i="1"/>
  <c r="X5" i="1"/>
  <c r="U15" i="1" s="1"/>
  <c r="T5" i="1"/>
  <c r="S15" i="1" s="1"/>
  <c r="Q5" i="1"/>
  <c r="N5" i="1"/>
  <c r="K5" i="1"/>
  <c r="H5" i="1"/>
  <c r="G15" i="1" s="1"/>
  <c r="E5" i="1"/>
  <c r="AC4" i="1"/>
  <c r="X4" i="1"/>
  <c r="W14" i="1" s="1"/>
  <c r="T4" i="1"/>
  <c r="Q4" i="1"/>
  <c r="N4" i="1"/>
  <c r="M14" i="1" s="1"/>
  <c r="K4" i="1"/>
  <c r="I14" i="1" s="1"/>
  <c r="H4" i="1"/>
  <c r="G14" i="1" s="1"/>
  <c r="E4" i="1"/>
  <c r="B14" i="1" s="1"/>
  <c r="AC3" i="1"/>
  <c r="X3" i="1"/>
  <c r="U13" i="1" s="1"/>
  <c r="T3" i="1"/>
  <c r="Q3" i="1"/>
  <c r="N3" i="1"/>
  <c r="L13" i="1" s="1"/>
  <c r="K3" i="1"/>
  <c r="J13" i="1" s="1"/>
  <c r="H3" i="1"/>
  <c r="G13" i="1" s="1"/>
  <c r="E3" i="1"/>
  <c r="AB20" i="2"/>
  <c r="AB21" i="2"/>
  <c r="AA20" i="2"/>
  <c r="AA21" i="2"/>
  <c r="Z20" i="2"/>
  <c r="Z21" i="2"/>
  <c r="Y20" i="2"/>
  <c r="Y21" i="2"/>
  <c r="AB14" i="2"/>
  <c r="AA14" i="2"/>
  <c r="Z14" i="2"/>
  <c r="Y14" i="2"/>
  <c r="W14" i="2"/>
  <c r="X13" i="2"/>
  <c r="V14" i="2"/>
  <c r="U14" i="2"/>
  <c r="S14" i="2"/>
  <c r="T13" i="2"/>
  <c r="R14" i="2"/>
  <c r="P14" i="2"/>
  <c r="Q13" i="2"/>
  <c r="O14" i="2"/>
  <c r="L14" i="2"/>
  <c r="N13" i="2"/>
  <c r="M14" i="2"/>
  <c r="I14" i="2"/>
  <c r="K13" i="2"/>
  <c r="J14" i="2"/>
  <c r="G14" i="2"/>
  <c r="H13" i="2"/>
  <c r="F14" i="2"/>
  <c r="B14" i="2"/>
  <c r="E13" i="2"/>
  <c r="D14" i="2"/>
  <c r="C14" i="2"/>
  <c r="X12" i="2"/>
  <c r="T12" i="2"/>
  <c r="Q12" i="2"/>
  <c r="N12" i="2"/>
  <c r="K12" i="2"/>
  <c r="H12" i="2"/>
  <c r="E12" i="2"/>
  <c r="X11" i="2"/>
  <c r="V21" i="2" s="1"/>
  <c r="T11" i="2"/>
  <c r="S21" i="2" s="1"/>
  <c r="Q11" i="2"/>
  <c r="P21" i="2" s="1"/>
  <c r="N11" i="2"/>
  <c r="M21" i="2" s="1"/>
  <c r="K11" i="2"/>
  <c r="I21" i="2" s="1"/>
  <c r="H11" i="2"/>
  <c r="F21" i="2" s="1"/>
  <c r="E11" i="2"/>
  <c r="C21" i="2" s="1"/>
  <c r="F15" i="1" l="1"/>
  <c r="P16" i="1"/>
  <c r="U14" i="1"/>
  <c r="F14" i="1"/>
  <c r="F13" i="1"/>
  <c r="J16" i="1"/>
  <c r="W13" i="1"/>
  <c r="I13" i="1"/>
  <c r="F16" i="1"/>
  <c r="R15" i="1"/>
  <c r="S16" i="1"/>
  <c r="V14" i="1"/>
  <c r="Z13" i="1"/>
  <c r="Y13" i="1"/>
  <c r="AA13" i="1"/>
  <c r="AB13" i="1"/>
  <c r="Y14" i="1"/>
  <c r="Z14" i="1"/>
  <c r="AA14" i="1"/>
  <c r="L15" i="1"/>
  <c r="M15" i="1"/>
  <c r="Y15" i="1"/>
  <c r="AB15" i="1"/>
  <c r="Z15" i="1"/>
  <c r="AA15" i="1"/>
  <c r="M16" i="1"/>
  <c r="L16" i="1"/>
  <c r="AB16" i="1"/>
  <c r="AA16" i="1"/>
  <c r="Y16" i="1"/>
  <c r="Z16" i="1"/>
  <c r="D13" i="1"/>
  <c r="B13" i="1"/>
  <c r="O13" i="1"/>
  <c r="P13" i="1"/>
  <c r="C14" i="1"/>
  <c r="D14" i="1"/>
  <c r="P14" i="1"/>
  <c r="O14" i="1"/>
  <c r="C15" i="1"/>
  <c r="D15" i="1"/>
  <c r="O15" i="1"/>
  <c r="P15" i="1"/>
  <c r="B16" i="1"/>
  <c r="C13" i="1"/>
  <c r="B15" i="1"/>
  <c r="D16" i="1"/>
  <c r="L14" i="1"/>
  <c r="M13" i="1"/>
  <c r="I15" i="1"/>
  <c r="J15" i="1"/>
  <c r="V15" i="1"/>
  <c r="W15" i="1"/>
  <c r="W16" i="1"/>
  <c r="U16" i="1"/>
  <c r="V16" i="1"/>
  <c r="J14" i="1"/>
  <c r="V13" i="1"/>
  <c r="AB14" i="1"/>
  <c r="R13" i="1"/>
  <c r="S13" i="1"/>
  <c r="S14" i="1"/>
  <c r="R14" i="1"/>
  <c r="B21" i="2"/>
  <c r="O21" i="2"/>
  <c r="R21" i="2"/>
  <c r="G21" i="2"/>
  <c r="D21" i="2"/>
  <c r="J21" i="2"/>
  <c r="U21" i="2"/>
  <c r="W21" i="2"/>
  <c r="X10" i="2"/>
  <c r="T10" i="2"/>
  <c r="Q10" i="2"/>
  <c r="N10" i="2"/>
  <c r="M20" i="2" s="1"/>
  <c r="K10" i="2"/>
  <c r="H10" i="2"/>
  <c r="E10" i="2"/>
  <c r="X9" i="2"/>
  <c r="T9" i="2"/>
  <c r="Q9" i="2"/>
  <c r="N9" i="2"/>
  <c r="K9" i="2"/>
  <c r="H9" i="2"/>
  <c r="E9" i="2"/>
  <c r="X8" i="2"/>
  <c r="T8" i="2"/>
  <c r="Q8" i="2"/>
  <c r="N8" i="2"/>
  <c r="K8" i="2"/>
  <c r="H8" i="2"/>
  <c r="E8" i="2"/>
  <c r="X7" i="2"/>
  <c r="T7" i="2"/>
  <c r="Q7" i="2"/>
  <c r="N7" i="2"/>
  <c r="K7" i="2"/>
  <c r="H7" i="2"/>
  <c r="E7" i="2"/>
  <c r="D20" i="2" l="1"/>
  <c r="B20" i="2"/>
  <c r="C20" i="2"/>
  <c r="P20" i="2"/>
  <c r="O20" i="2"/>
  <c r="G20" i="2"/>
  <c r="F20" i="2"/>
  <c r="S20" i="2"/>
  <c r="R20" i="2"/>
  <c r="I20" i="2"/>
  <c r="J20" i="2"/>
  <c r="V20" i="2"/>
  <c r="W20" i="2"/>
  <c r="U20" i="2"/>
  <c r="X6" i="2"/>
  <c r="T6" i="2"/>
  <c r="Q6" i="2"/>
  <c r="N6" i="2"/>
  <c r="K6" i="2"/>
  <c r="H6" i="2"/>
  <c r="E6" i="2"/>
  <c r="X5" i="2" l="1"/>
  <c r="K3" i="2"/>
  <c r="T5" i="2"/>
  <c r="Q5" i="2"/>
  <c r="N5" i="2"/>
  <c r="K5" i="2"/>
  <c r="H5" i="2"/>
  <c r="E5" i="2"/>
  <c r="C7" i="1" l="1"/>
  <c r="D7" i="1"/>
  <c r="F7" i="1"/>
  <c r="G7" i="1"/>
  <c r="I7" i="1"/>
  <c r="J7" i="1"/>
  <c r="L7" i="1"/>
  <c r="M7" i="1"/>
  <c r="O7" i="1"/>
  <c r="P7" i="1"/>
  <c r="R7" i="1"/>
  <c r="S7" i="1"/>
  <c r="U7" i="1"/>
  <c r="V7" i="1"/>
  <c r="W7" i="1"/>
  <c r="Y7" i="1"/>
  <c r="Z7" i="1"/>
  <c r="AA7" i="1"/>
  <c r="AB7" i="1"/>
  <c r="B7" i="1"/>
  <c r="X4" i="2"/>
  <c r="T4" i="2"/>
  <c r="Q4" i="2"/>
  <c r="N4" i="2"/>
  <c r="K4" i="2"/>
  <c r="H4" i="2"/>
  <c r="E4" i="2"/>
  <c r="X3" i="2"/>
  <c r="T3" i="2"/>
  <c r="Q3" i="2"/>
  <c r="N3" i="2"/>
  <c r="H3" i="2"/>
  <c r="E3" i="2"/>
  <c r="N14" i="2" l="1"/>
  <c r="T14" i="2"/>
  <c r="K14" i="2"/>
  <c r="I22" i="2" s="1"/>
  <c r="H14" i="2"/>
  <c r="F22" i="2" s="1"/>
  <c r="AC7" i="1"/>
  <c r="Z17" i="1" s="1"/>
  <c r="T7" i="1"/>
  <c r="S17" i="1" s="1"/>
  <c r="Q7" i="1"/>
  <c r="P17" i="1" s="1"/>
  <c r="H7" i="1"/>
  <c r="G17" i="1" s="1"/>
  <c r="E7" i="1"/>
  <c r="D17" i="1" s="1"/>
  <c r="X14" i="2"/>
  <c r="W22" i="2" s="1"/>
  <c r="E14" i="2"/>
  <c r="B22" i="2" s="1"/>
  <c r="Q14" i="2"/>
  <c r="O22" i="2" s="1"/>
  <c r="S22" i="2"/>
  <c r="K7" i="1"/>
  <c r="J17" i="1" s="1"/>
  <c r="N7" i="1"/>
  <c r="L17" i="1" s="1"/>
  <c r="X7" i="1"/>
  <c r="V17" i="1" s="1"/>
  <c r="F17" i="1" l="1"/>
  <c r="R17" i="1"/>
  <c r="G22" i="2"/>
  <c r="Y17" i="1"/>
  <c r="AA17" i="1"/>
  <c r="AB17" i="1"/>
  <c r="O17" i="1"/>
  <c r="U17" i="1"/>
  <c r="C17" i="1"/>
  <c r="B17" i="1"/>
  <c r="R22" i="2"/>
  <c r="J22" i="2"/>
  <c r="L22" i="2"/>
  <c r="M22" i="2"/>
  <c r="U22" i="2"/>
  <c r="M17" i="1"/>
  <c r="V22" i="2"/>
  <c r="C22" i="2"/>
  <c r="I17" i="1"/>
  <c r="P22" i="2"/>
  <c r="D22" i="2"/>
  <c r="W17" i="1"/>
  <c r="AC14" i="2"/>
  <c r="Z22" i="2" s="1"/>
  <c r="Y22" i="2" l="1"/>
  <c r="AB22" i="2"/>
  <c r="AA22" i="2"/>
</calcChain>
</file>

<file path=xl/sharedStrings.xml><?xml version="1.0" encoding="utf-8"?>
<sst xmlns="http://schemas.openxmlformats.org/spreadsheetml/2006/main" count="152" uniqueCount="54">
  <si>
    <t>kierunek/ rok/ poziom/ tryb/ specjalność</t>
  </si>
  <si>
    <t>1. Czy opiekun roku zapoznał Panią/Pana z aktualnymi dokumentami związanymi z organizacją studiów?</t>
  </si>
  <si>
    <t>SUMA RESPONDENTÓW</t>
  </si>
  <si>
    <t>a) Z organizacją roku akademickiego</t>
  </si>
  <si>
    <t>b) Systemem pomocy materialnej</t>
  </si>
  <si>
    <t>c) Regulaminem studiów</t>
  </si>
  <si>
    <t>d) Innymi przepisami obowiązującymi w uczelni</t>
  </si>
  <si>
    <t>2. Czy opiekun roku wykazał zainteresowanie bieżącymi sprawami studentów ?</t>
  </si>
  <si>
    <t>3. Czy opiekun roku służył pomocą w rozwiązywaniu problemów studentów?</t>
  </si>
  <si>
    <t>4. W jakim stopniu według Pani/Pana było możliwe skontaktowanie się z opiekunem roku? (Prosimy zaznaczyć odpowiedź, gdzie 5 - oznacza bardzo dobrze, 4 - dobrze, 3 - dostatecznie, 2 - bardzo źle).</t>
  </si>
  <si>
    <t>TAK</t>
  </si>
  <si>
    <t>NIE</t>
  </si>
  <si>
    <t>NIE WIEM</t>
  </si>
  <si>
    <t>NIE POTRZEBOWAŁAM/EM POMOCY</t>
  </si>
  <si>
    <t>5- bardzo dobrze</t>
  </si>
  <si>
    <t>2 - bardzo źle</t>
  </si>
  <si>
    <t>1. Czy opiekun roku zapoznał Panią/Pana z aktualnymi dokumentami związanymi z organizacją studiów ?</t>
  </si>
  <si>
    <t>%TAK</t>
  </si>
  <si>
    <t>%NIE</t>
  </si>
  <si>
    <t>% NIE WIEM</t>
  </si>
  <si>
    <t>%NIE POTRZEBOWAŁAM/EM POMOCY</t>
  </si>
  <si>
    <t>5- bardzo dobrze (%)</t>
  </si>
  <si>
    <t>4 (%)</t>
  </si>
  <si>
    <t>3 (%)</t>
  </si>
  <si>
    <t>2 - bardzo źle (%)</t>
  </si>
  <si>
    <t>kierunek /rok /poziom /tryb</t>
  </si>
  <si>
    <t>1. Czy opiekun roku zorganizował spotkanie informacyjne dla całego Pani/ Pana roku ?</t>
  </si>
  <si>
    <r>
      <t xml:space="preserve">2. Czy w trakcie spotkania opiekun zapoznał Panią/Pana z następującymi dokumentami: </t>
    </r>
    <r>
      <rPr>
        <b/>
        <sz val="10"/>
        <color indexed="8"/>
        <rFont val="Times New Roman"/>
        <family val="1"/>
        <charset val="238"/>
      </rPr>
      <t xml:space="preserve"> 
a) z organizacją roku akademickiego</t>
    </r>
    <r>
      <rPr>
        <sz val="10"/>
        <color indexed="8"/>
        <rFont val="Times New Roman"/>
        <family val="1"/>
        <charset val="238"/>
      </rPr>
      <t xml:space="preserve">? </t>
    </r>
  </si>
  <si>
    <r>
      <t xml:space="preserve">2. Czy w trakcie spotkania opiekun zapoznał Panią/Pana z następującymi dokumentami: </t>
    </r>
    <r>
      <rPr>
        <b/>
        <sz val="10"/>
        <color theme="1"/>
        <rFont val="Times New Roman"/>
        <family val="1"/>
        <charset val="238"/>
      </rPr>
      <t xml:space="preserve"> 
b)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indexed="8"/>
        <rFont val="Times New Roman"/>
        <family val="1"/>
        <charset val="238"/>
      </rPr>
      <t xml:space="preserve">systemem pomocy materialnej? </t>
    </r>
  </si>
  <si>
    <r>
      <t>2. Czy w trakcie spotkania opiekun zapoznał Panią/Pana z następującymi dokumentami:</t>
    </r>
    <r>
      <rPr>
        <b/>
        <sz val="10"/>
        <color theme="1"/>
        <rFont val="Times New Roman"/>
        <family val="1"/>
        <charset val="238"/>
      </rPr>
      <t xml:space="preserve"> 
c)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indexed="8"/>
        <rFont val="Times New Roman"/>
        <family val="1"/>
        <charset val="238"/>
      </rPr>
      <t xml:space="preserve">regulaminem studiów ? </t>
    </r>
  </si>
  <si>
    <r>
      <t>2. Czy w trakcie spotkania opiekun zapoznał Panią/Pana z następującymi dokumentami:</t>
    </r>
    <r>
      <rPr>
        <b/>
        <sz val="10"/>
        <color theme="1"/>
        <rFont val="Times New Roman"/>
        <family val="1"/>
        <charset val="238"/>
      </rPr>
      <t xml:space="preserve"> 
d) </t>
    </r>
    <r>
      <rPr>
        <b/>
        <sz val="10"/>
        <color indexed="8"/>
        <rFont val="Times New Roman"/>
        <family val="1"/>
        <charset val="238"/>
      </rPr>
      <t xml:space="preserve">innymi przepisami obowiązującymi w uczelni? </t>
    </r>
  </si>
  <si>
    <t>3. Czy przeprowadził wybory starosty roku ?</t>
  </si>
  <si>
    <t>4. Czy opiekun służył pomocą w rozwiązywaniu problemów studentów?</t>
  </si>
  <si>
    <r>
      <t xml:space="preserve">5. W przypadku gdy w pytaniu 4 zaznaczyła/a Pani/Pan odpowiedź c prosimy nie odpowiadać na poniższe pytanie         
</t>
    </r>
    <r>
      <rPr>
        <b/>
        <sz val="10"/>
        <color theme="1"/>
        <rFont val="Times New Roman"/>
        <family val="1"/>
        <charset val="238"/>
      </rPr>
      <t>W jakim stopniu według Pani/Pana było możliwe skontaktowanie się z opiekunem roku?</t>
    </r>
  </si>
  <si>
    <t>NP. Geografia 1 sps S</t>
  </si>
  <si>
    <t>NIE POTRZEBOWAŁAM/EM POMOCY/PORADY</t>
  </si>
  <si>
    <t>% NIE POTRZEBOWAŁAM/EM POMOCY/PORADY</t>
  </si>
  <si>
    <t>Instytut łącznie</t>
  </si>
  <si>
    <t>Bezpieczeństwo Narodowe SPS I S</t>
  </si>
  <si>
    <t>Bezpieczeństwo Narodowe SPS I SE</t>
  </si>
  <si>
    <t>Bezpieczeństwo Narodowe SPS I N</t>
  </si>
  <si>
    <t>Bezpieczenstwo Narodowe I SDS S</t>
  </si>
  <si>
    <t>Bezpieczeństwo Narodowe SDS I N</t>
  </si>
  <si>
    <t>Inżynieria cyberprzestrzeni I SPS S</t>
  </si>
  <si>
    <t>Logistyka I SPS S</t>
  </si>
  <si>
    <t xml:space="preserve">Socjologia I SPS N </t>
  </si>
  <si>
    <t>Socjologia I SPS S</t>
  </si>
  <si>
    <t>Zarządzanie I SPS S</t>
  </si>
  <si>
    <t>Zarządzanie I SPS N</t>
  </si>
  <si>
    <t>Politologia II SPS S - NMiKS</t>
  </si>
  <si>
    <t>Socjologia II SPS S - PKzS</t>
  </si>
  <si>
    <t>Politologia III SPS S - ZP</t>
  </si>
  <si>
    <t>Socjologia III SPS S - KiSP</t>
  </si>
  <si>
    <t>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</si>
</sst>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/>
    <xf numFmtId="0" fontId="0" fillId="2" borderId="1" xfId="0" applyFill="1" applyBorder="1"/>
    <xf numFmtId="0" fontId="4" fillId="0" borderId="0" xfId="0" applyFont="1" applyAlignment="1">
      <alignment wrapText="1"/>
    </xf>
    <xf numFmtId="9" fontId="0" fillId="0" borderId="0" xfId="0" applyNumberFormat="1" applyAlignment="1">
      <alignment vertical="center"/>
    </xf>
    <xf numFmtId="164" fontId="0" fillId="0" borderId="0" xfId="0" applyNumberFormat="1"/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0" fontId="1" fillId="0" borderId="0" xfId="0" applyFont="1"/>
    <xf numFmtId="0" fontId="1" fillId="3" borderId="0" xfId="0" applyFont="1" applyFill="1"/>
    <xf numFmtId="164" fontId="1" fillId="3" borderId="0" xfId="0" applyNumberFormat="1" applyFont="1" applyFill="1"/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2. Czy w trakcie spotkania opiekun zapoznał Panią/Pana z następującymi dokumentami:  a) z organizacją roku akademickiego?</a:t>
            </a:r>
          </a:p>
        </c:rich>
      </c:tx>
      <c:layout>
        <c:manualLayout>
          <c:xMode val="edge"/>
          <c:yMode val="edge"/>
          <c:x val="0.11199995474703593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514067563000291E-2"/>
          <c:y val="0.20550563104819652"/>
          <c:w val="0.84754990834379307"/>
          <c:h val="0.62343410328556581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'Opiekunowie I lat'!$F$19</c:f>
              <c:strCache>
                <c:ptCount val="1"/>
                <c:pt idx="0">
                  <c:v>%TAK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lat'!$F$20:$F$22</c:f>
              <c:numCache>
                <c:formatCode>0.0</c:formatCode>
                <c:ptCount val="3"/>
                <c:pt idx="0">
                  <c:v>100</c:v>
                </c:pt>
                <c:pt idx="1">
                  <c:v>94.444444444444443</c:v>
                </c:pt>
                <c:pt idx="2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43-4AD8-87F8-B2EB77DB88DC}"/>
            </c:ext>
          </c:extLst>
        </c:ser>
        <c:ser>
          <c:idx val="5"/>
          <c:order val="1"/>
          <c:tx>
            <c:strRef>
              <c:f>'Opiekunowie I lat'!$G$19</c:f>
              <c:strCache>
                <c:ptCount val="1"/>
                <c:pt idx="0">
                  <c:v>%NIE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lat'!$G$20:$G$22</c:f>
              <c:numCache>
                <c:formatCode>0.0</c:formatCode>
                <c:ptCount val="3"/>
                <c:pt idx="0">
                  <c:v>0</c:v>
                </c:pt>
                <c:pt idx="1">
                  <c:v>5.5555555555555554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43-4AD8-87F8-B2EB77DB8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4059984"/>
        <c:axId val="1"/>
        <c:axId val="0"/>
      </c:bar3DChart>
      <c:catAx>
        <c:axId val="24405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44059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864203083612285"/>
          <c:y val="0.8970474258584713"/>
          <c:w val="0.57727996031871642"/>
          <c:h val="0.102952552301982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a) Z organizacją roku akademickiego</a:t>
            </a:r>
          </a:p>
        </c:rich>
      </c:tx>
      <c:layout>
        <c:manualLayout>
          <c:xMode val="edge"/>
          <c:yMode val="edge"/>
          <c:x val="0.121838589620741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66625617245942E-2"/>
          <c:y val="0.25143703425287173"/>
          <c:w val="0.86355878570257938"/>
          <c:h val="0.533998439204097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'Opiekunowie II i III lat'!$F$12</c:f>
              <c:strCache>
                <c:ptCount val="1"/>
                <c:pt idx="0">
                  <c:v>%TAK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 prstMaterial="matte"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lat'!$F$13:$F$17</c:f>
              <c:numCache>
                <c:formatCode>0.0</c:formatCode>
                <c:ptCount val="5"/>
                <c:pt idx="0">
                  <c:v>75</c:v>
                </c:pt>
                <c:pt idx="1">
                  <c:v>95</c:v>
                </c:pt>
                <c:pt idx="2">
                  <c:v>100</c:v>
                </c:pt>
                <c:pt idx="3">
                  <c:v>100</c:v>
                </c:pt>
                <c:pt idx="4">
                  <c:v>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D0-4B26-93AA-E35CBED3BC61}"/>
            </c:ext>
          </c:extLst>
        </c:ser>
        <c:ser>
          <c:idx val="3"/>
          <c:order val="1"/>
          <c:tx>
            <c:strRef>
              <c:f>'Opiekunowie II i III lat'!$G$12</c:f>
              <c:strCache>
                <c:ptCount val="1"/>
                <c:pt idx="0">
                  <c:v>%NIE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lat'!$G$13:$G$17</c:f>
              <c:numCache>
                <c:formatCode>0.0</c:formatCode>
                <c:ptCount val="5"/>
                <c:pt idx="0">
                  <c:v>25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D0-4B26-93AA-E35CBED3BC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27347552"/>
        <c:axId val="1"/>
      </c:barChart>
      <c:catAx>
        <c:axId val="5273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27347552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2849868379507759"/>
          <c:y val="0.88613872637428703"/>
          <c:w val="0.20656264152785506"/>
          <c:h val="0.113861408371296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b) Systemem pomocy materialnej</a:t>
            </a:r>
          </a:p>
        </c:rich>
      </c:tx>
      <c:layout>
        <c:manualLayout>
          <c:xMode val="edge"/>
          <c:yMode val="edge"/>
          <c:x val="0.12002522439067136"/>
          <c:y val="2.2502404141631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4.7498162293116694E-2"/>
          <c:y val="0.17443507448233347"/>
          <c:w val="0.88563375493794294"/>
          <c:h val="0.58903475751301837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'Opiekunowie II i III lat'!$I$12</c:f>
              <c:strCache>
                <c:ptCount val="1"/>
                <c:pt idx="0">
                  <c:v>%TAK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B prst="relaxedInset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lat'!$I$13:$I$17</c:f>
              <c:numCache>
                <c:formatCode>0.0</c:formatCode>
                <c:ptCount val="5"/>
                <c:pt idx="0">
                  <c:v>66.666666666666671</c:v>
                </c:pt>
                <c:pt idx="1">
                  <c:v>85</c:v>
                </c:pt>
                <c:pt idx="2">
                  <c:v>100</c:v>
                </c:pt>
                <c:pt idx="3">
                  <c:v>50</c:v>
                </c:pt>
                <c:pt idx="4">
                  <c:v>80.645161290322577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61-43DA-9C21-0482ABB1AAD8}"/>
            </c:ext>
          </c:extLst>
        </c:ser>
        <c:ser>
          <c:idx val="6"/>
          <c:order val="1"/>
          <c:tx>
            <c:strRef>
              <c:f>'Opiekunowie II i III lat'!$J$12</c:f>
              <c:strCache>
                <c:ptCount val="1"/>
                <c:pt idx="0">
                  <c:v>%NIE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lat'!$J$13:$J$17</c:f>
              <c:numCache>
                <c:formatCode>0.0</c:formatCode>
                <c:ptCount val="5"/>
                <c:pt idx="0">
                  <c:v>33.333333333333336</c:v>
                </c:pt>
                <c:pt idx="1">
                  <c:v>15</c:v>
                </c:pt>
                <c:pt idx="2">
                  <c:v>0</c:v>
                </c:pt>
                <c:pt idx="3">
                  <c:v>50</c:v>
                </c:pt>
                <c:pt idx="4">
                  <c:v>19.35483870967742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61-43DA-9C21-0482ABB1AA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27347952"/>
        <c:axId val="1"/>
      </c:barChart>
      <c:catAx>
        <c:axId val="52734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27347952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9595031201483402"/>
          <c:y val="0.88770164060071"/>
          <c:w val="0.16557239992616152"/>
          <c:h val="0.11229838214715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c) Regulaminem studiów</a:t>
            </a:r>
          </a:p>
        </c:rich>
      </c:tx>
      <c:layout>
        <c:manualLayout>
          <c:xMode val="edge"/>
          <c:yMode val="edge"/>
          <c:x val="0.1170461100500807"/>
          <c:y val="2.21845763741598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609201382866792E-2"/>
          <c:y val="0.19610886024031313"/>
          <c:w val="0.86369616242903557"/>
          <c:h val="0.62597258405596246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'Opiekunowie II i III lat'!$L$12</c:f>
              <c:strCache>
                <c:ptCount val="1"/>
                <c:pt idx="0">
                  <c:v>%TAK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lat'!$L$13:$L$17</c:f>
              <c:numCache>
                <c:formatCode>0.0</c:formatCode>
                <c:ptCount val="5"/>
                <c:pt idx="0">
                  <c:v>100</c:v>
                </c:pt>
                <c:pt idx="1">
                  <c:v>95</c:v>
                </c:pt>
                <c:pt idx="2">
                  <c:v>100</c:v>
                </c:pt>
                <c:pt idx="3">
                  <c:v>100</c:v>
                </c:pt>
                <c:pt idx="4">
                  <c:v>96.875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38-4A7C-8FED-BF402B639D97}"/>
            </c:ext>
          </c:extLst>
        </c:ser>
        <c:ser>
          <c:idx val="11"/>
          <c:order val="1"/>
          <c:tx>
            <c:strRef>
              <c:f>'Opiekunowie II i III lat'!$M$12</c:f>
              <c:strCache>
                <c:ptCount val="1"/>
                <c:pt idx="0">
                  <c:v>%NIE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lat'!$M$13:$M$17</c:f>
              <c:numCache>
                <c:formatCode>0.0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3.125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038-4A7C-8FED-BF402B639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51552"/>
        <c:axId val="1"/>
      </c:barChart>
      <c:catAx>
        <c:axId val="52735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27351552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4236674875992924"/>
          <c:y val="0.88518465121437284"/>
          <c:w val="0.19759974026256036"/>
          <c:h val="0.1148154889567973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W jakim stopniu według Pani/Pana było możliwe skontaktowanie się z opiekunem roku?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7719340925799818E-2"/>
          <c:y val="0.14423017435320584"/>
          <c:w val="0.93828101950631715"/>
          <c:h val="0.5965455172449828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'Opiekunowie II i III lat'!$Y$12</c:f>
              <c:strCache>
                <c:ptCount val="1"/>
                <c:pt idx="0">
                  <c:v>5- bardzo dobrze (%)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lat'!$Y$13:$Y$17</c:f>
              <c:numCache>
                <c:formatCode>0.0</c:formatCode>
                <c:ptCount val="5"/>
                <c:pt idx="0">
                  <c:v>100</c:v>
                </c:pt>
                <c:pt idx="1">
                  <c:v>66.666666666666671</c:v>
                </c:pt>
                <c:pt idx="2">
                  <c:v>100</c:v>
                </c:pt>
                <c:pt idx="3">
                  <c:v>66.666666666666671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906-4358-8AF7-76B76BCA06F9}"/>
            </c:ext>
          </c:extLst>
        </c:ser>
        <c:ser>
          <c:idx val="24"/>
          <c:order val="1"/>
          <c:tx>
            <c:strRef>
              <c:f>'Opiekunowie II i III lat'!$Z$12</c:f>
              <c:strCache>
                <c:ptCount val="1"/>
                <c:pt idx="0">
                  <c:v>4 (%)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lat'!$Z$13:$Z$17</c:f>
              <c:numCache>
                <c:formatCode>0.0</c:formatCode>
                <c:ptCount val="5"/>
                <c:pt idx="0">
                  <c:v>0</c:v>
                </c:pt>
                <c:pt idx="1">
                  <c:v>16.666666666666668</c:v>
                </c:pt>
                <c:pt idx="2">
                  <c:v>0</c:v>
                </c:pt>
                <c:pt idx="3">
                  <c:v>33.333333333333336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906-4358-8AF7-76B76BCA06F9}"/>
            </c:ext>
          </c:extLst>
        </c:ser>
        <c:ser>
          <c:idx val="25"/>
          <c:order val="2"/>
          <c:tx>
            <c:strRef>
              <c:f>'Opiekunowie II i III lat'!$AA$12</c:f>
              <c:strCache>
                <c:ptCount val="1"/>
                <c:pt idx="0">
                  <c:v>3 (%)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lat'!$AA$13:$AA$17</c:f>
              <c:numCache>
                <c:formatCode>0.0</c:formatCode>
                <c:ptCount val="5"/>
                <c:pt idx="0">
                  <c:v>0</c:v>
                </c:pt>
                <c:pt idx="1">
                  <c:v>16.666666666666668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906-4358-8AF7-76B76BCA06F9}"/>
            </c:ext>
          </c:extLst>
        </c:ser>
        <c:ser>
          <c:idx val="26"/>
          <c:order val="3"/>
          <c:tx>
            <c:strRef>
              <c:f>'Opiekunowie II i III lat'!$AB$12</c:f>
              <c:strCache>
                <c:ptCount val="1"/>
                <c:pt idx="0">
                  <c:v>2 - bardzo źle (%)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lat'!$AB$13:$AB$17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906-4358-8AF7-76B76BCA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52752"/>
        <c:axId val="1"/>
      </c:barChart>
      <c:catAx>
        <c:axId val="52735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27352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1659330588072402E-2"/>
          <c:y val="0.89497684740626937"/>
          <c:w val="0.80747170165367843"/>
          <c:h val="0.105022968647461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3. Czy opiekun roku służył pomocą w rozwiązywaniu problemów studentów?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95838229052216"/>
          <c:y val="0.14833590016124018"/>
          <c:w val="0.87435807463579818"/>
          <c:h val="0.57908270744375112"/>
        </c:manualLayout>
      </c:layout>
      <c:barChart>
        <c:barDir val="col"/>
        <c:grouping val="clustered"/>
        <c:varyColors val="0"/>
        <c:ser>
          <c:idx val="19"/>
          <c:order val="0"/>
          <c:tx>
            <c:strRef>
              <c:f>'Opiekunowie II i III lat'!$U$12</c:f>
              <c:strCache>
                <c:ptCount val="1"/>
                <c:pt idx="0">
                  <c:v>%TAK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lat'!$U$13:$U$17</c:f>
              <c:numCache>
                <c:formatCode>0.0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100</c:v>
                </c:pt>
                <c:pt idx="3">
                  <c:v>100</c:v>
                </c:pt>
                <c:pt idx="4">
                  <c:v>81.25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C26-409C-BF7F-83C63C47E519}"/>
            </c:ext>
          </c:extLst>
        </c:ser>
        <c:ser>
          <c:idx val="20"/>
          <c:order val="1"/>
          <c:tx>
            <c:strRef>
              <c:f>'Opiekunowie II i III lat'!$V$12</c:f>
              <c:strCache>
                <c:ptCount val="1"/>
                <c:pt idx="0">
                  <c:v>%NIE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lat'!$V$13:$V$17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26-409C-BF7F-83C63C47E519}"/>
            </c:ext>
          </c:extLst>
        </c:ser>
        <c:ser>
          <c:idx val="21"/>
          <c:order val="2"/>
          <c:tx>
            <c:strRef>
              <c:f>'Opiekunowie II i III lat'!$W$12</c:f>
              <c:strCache>
                <c:ptCount val="1"/>
                <c:pt idx="0">
                  <c:v>%NIE POTRZEBOWAŁAM/EM POMOCY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lat'!$W$13:$W$17</c:f>
              <c:numCache>
                <c:formatCode>0.0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18.75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C26-409C-BF7F-83C63C47E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53952"/>
        <c:axId val="1"/>
      </c:barChart>
      <c:catAx>
        <c:axId val="52735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2735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052655218584298"/>
          <c:y val="0.89109275073010241"/>
          <c:w val="0.4740460366710641"/>
          <c:h val="0.1089070915276463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2. Czy opiekun roku wykazał zainteresowanie bieżącymi sprawami studentów 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491681166858139E-2"/>
          <c:y val="0.23160418243896883"/>
          <c:w val="0.86638693160231728"/>
          <c:h val="0.5286203743848148"/>
        </c:manualLayout>
      </c:layout>
      <c:barChart>
        <c:barDir val="col"/>
        <c:grouping val="clustered"/>
        <c:varyColors val="0"/>
        <c:ser>
          <c:idx val="16"/>
          <c:order val="0"/>
          <c:tx>
            <c:strRef>
              <c:f>'Opiekunowie II i III lat'!$R$12</c:f>
              <c:strCache>
                <c:ptCount val="1"/>
                <c:pt idx="0">
                  <c:v>%TAK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lat'!$R$13:$R$17</c:f>
              <c:numCache>
                <c:formatCode>0.0</c:formatCode>
                <c:ptCount val="5"/>
                <c:pt idx="0">
                  <c:v>100</c:v>
                </c:pt>
                <c:pt idx="1">
                  <c:v>90</c:v>
                </c:pt>
                <c:pt idx="2">
                  <c:v>100</c:v>
                </c:pt>
                <c:pt idx="3">
                  <c:v>100</c:v>
                </c:pt>
                <c:pt idx="4">
                  <c:v>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73B-4AE6-A12F-AA8FF1D40736}"/>
            </c:ext>
          </c:extLst>
        </c:ser>
        <c:ser>
          <c:idx val="17"/>
          <c:order val="1"/>
          <c:tx>
            <c:strRef>
              <c:f>'Opiekunowie II i III lat'!$S$12</c:f>
              <c:strCache>
                <c:ptCount val="1"/>
                <c:pt idx="0">
                  <c:v>%NIE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lat'!$S$13:$S$17</c:f>
              <c:numCache>
                <c:formatCode>0.0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73B-4AE6-A12F-AA8FF1D40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55152"/>
        <c:axId val="1"/>
      </c:barChart>
      <c:catAx>
        <c:axId val="52735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27355152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33738083581521222"/>
          <c:y val="0.87678089534582826"/>
          <c:w val="0.27797248973836464"/>
          <c:h val="0.123219076360010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 b="1"/>
              <a:t>1. Czy opiekun roku zapoznał Panią/Pana z aktualnymi dokumentami związanymi z organizacją studiów?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5.0974654097559351E-2"/>
          <c:y val="0.24819228827665404"/>
          <c:w val="0.93315625533537117"/>
          <c:h val="0.54466975498098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'Opiekunowie II i III lat'!$B$12</c:f>
              <c:strCache>
                <c:ptCount val="1"/>
                <c:pt idx="0">
                  <c:v>%TAK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lat'!$B$13:$B$17</c:f>
              <c:numCache>
                <c:formatCode>0.0</c:formatCode>
                <c:ptCount val="5"/>
                <c:pt idx="0">
                  <c:v>50</c:v>
                </c:pt>
                <c:pt idx="1">
                  <c:v>85</c:v>
                </c:pt>
                <c:pt idx="2">
                  <c:v>100</c:v>
                </c:pt>
                <c:pt idx="3">
                  <c:v>100</c:v>
                </c:pt>
                <c:pt idx="4">
                  <c:v>84.375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1-4C39-BA25-CBCE8E2A8759}"/>
            </c:ext>
          </c:extLst>
        </c:ser>
        <c:ser>
          <c:idx val="1"/>
          <c:order val="1"/>
          <c:tx>
            <c:strRef>
              <c:f>'Opiekunowie II i III lat'!$C$12</c:f>
              <c:strCache>
                <c:ptCount val="1"/>
                <c:pt idx="0">
                  <c:v>%NIE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lat'!$C$13:$C$17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1-4C39-BA25-CBCE8E2A8759}"/>
            </c:ext>
          </c:extLst>
        </c:ser>
        <c:ser>
          <c:idx val="2"/>
          <c:order val="2"/>
          <c:tx>
            <c:strRef>
              <c:f>'Opiekunowie II i III lat'!$D$12</c:f>
              <c:strCache>
                <c:ptCount val="1"/>
                <c:pt idx="0">
                  <c:v>% NIE WIEM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lat'!$D$13:$D$17</c:f>
              <c:numCache>
                <c:formatCode>0.0</c:formatCode>
                <c:ptCount val="5"/>
                <c:pt idx="0">
                  <c:v>50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15.625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11-4C39-BA25-CBCE8E2A87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2146816"/>
        <c:axId val="299424"/>
      </c:barChart>
      <c:catAx>
        <c:axId val="28214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99424"/>
        <c:crosses val="autoZero"/>
        <c:auto val="1"/>
        <c:lblAlgn val="ctr"/>
        <c:lblOffset val="100"/>
        <c:noMultiLvlLbl val="0"/>
      </c:catAx>
      <c:valAx>
        <c:axId val="2994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821468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3. Czy przeprowadził wybory starosty roku?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329993962022356E-2"/>
          <c:y val="0.15406561304300481"/>
          <c:w val="0.90682242184515671"/>
          <c:h val="0.66924552885824884"/>
        </c:manualLayout>
      </c:layout>
      <c:bar3DChart>
        <c:barDir val="col"/>
        <c:grouping val="clustered"/>
        <c:varyColors val="0"/>
        <c:ser>
          <c:idx val="16"/>
          <c:order val="0"/>
          <c:tx>
            <c:strRef>
              <c:f>'Opiekunowie I lat'!$R$19</c:f>
              <c:strCache>
                <c:ptCount val="1"/>
                <c:pt idx="0">
                  <c:v>%TAK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lat'!$R$20:$R$22</c:f>
              <c:numCache>
                <c:formatCode>0.0</c:formatCode>
                <c:ptCount val="3"/>
                <c:pt idx="0">
                  <c:v>100</c:v>
                </c:pt>
                <c:pt idx="1">
                  <c:v>63.636363636363633</c:v>
                </c:pt>
                <c:pt idx="2">
                  <c:v>91.387559808612437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0DD-47EC-A89E-CB58439A6B5C}"/>
            </c:ext>
          </c:extLst>
        </c:ser>
        <c:ser>
          <c:idx val="17"/>
          <c:order val="1"/>
          <c:tx>
            <c:strRef>
              <c:f>'Opiekunowie I lat'!$S$19</c:f>
              <c:strCache>
                <c:ptCount val="1"/>
                <c:pt idx="0">
                  <c:v>%NIE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lat'!$S$20:$S$22</c:f>
              <c:numCache>
                <c:formatCode>0.0</c:formatCode>
                <c:ptCount val="3"/>
                <c:pt idx="0">
                  <c:v>0</c:v>
                </c:pt>
                <c:pt idx="1">
                  <c:v>36.363636363636367</c:v>
                </c:pt>
                <c:pt idx="2">
                  <c:v>8.6124401913875595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0DD-47EC-A89E-CB58439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978816"/>
        <c:axId val="1"/>
        <c:axId val="0"/>
      </c:bar3DChart>
      <c:catAx>
        <c:axId val="43997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439978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60464671071756"/>
          <c:y val="0.89078695034180899"/>
          <c:w val="0.39703000876389966"/>
          <c:h val="0.1092129318640474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 2. Czy w trakcie spotkania opiekun zapoznał Panią/Pana z dastępującymi dokumentami:  b) systemem pomocy materialnej? </a:t>
            </a:r>
          </a:p>
        </c:rich>
      </c:tx>
      <c:layout>
        <c:manualLayout>
          <c:xMode val="edge"/>
          <c:yMode val="edge"/>
          <c:x val="0.12183862459453011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621984905449469E-2"/>
          <c:y val="0.15275441633625583"/>
          <c:w val="0.86958712470523492"/>
          <c:h val="0.66733232813983356"/>
        </c:manualLayout>
      </c:layout>
      <c:bar3DChart>
        <c:barDir val="col"/>
        <c:grouping val="clustered"/>
        <c:varyColors val="0"/>
        <c:ser>
          <c:idx val="7"/>
          <c:order val="0"/>
          <c:tx>
            <c:strRef>
              <c:f>'Opiekunowie I lat'!$I$19</c:f>
              <c:strCache>
                <c:ptCount val="1"/>
                <c:pt idx="0">
                  <c:v>%TAK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lat'!$I$20:$I$22</c:f>
              <c:numCache>
                <c:formatCode>0.0</c:formatCode>
                <c:ptCount val="3"/>
                <c:pt idx="0">
                  <c:v>100</c:v>
                </c:pt>
                <c:pt idx="1">
                  <c:v>94.444444444444443</c:v>
                </c:pt>
                <c:pt idx="2">
                  <c:v>91.304347826086953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28-4F24-A16D-AD97993F27EA}"/>
            </c:ext>
          </c:extLst>
        </c:ser>
        <c:ser>
          <c:idx val="8"/>
          <c:order val="1"/>
          <c:tx>
            <c:strRef>
              <c:f>'Opiekunowie I lat'!$J$19</c:f>
              <c:strCache>
                <c:ptCount val="1"/>
                <c:pt idx="0">
                  <c:v>%NIE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lat'!$J$20:$J$22</c:f>
              <c:numCache>
                <c:formatCode>0.0</c:formatCode>
                <c:ptCount val="3"/>
                <c:pt idx="0">
                  <c:v>0</c:v>
                </c:pt>
                <c:pt idx="1">
                  <c:v>5.5555555555555554</c:v>
                </c:pt>
                <c:pt idx="2">
                  <c:v>8.695652173913043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28-4F24-A16D-AD97993F2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640352"/>
        <c:axId val="1"/>
        <c:axId val="0"/>
      </c:bar3DChart>
      <c:catAx>
        <c:axId val="42364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42364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644811197314311"/>
          <c:y val="0.8889167263183011"/>
          <c:w val="0.51194994720516729"/>
          <c:h val="0.1110834493699780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2.</a:t>
            </a:r>
            <a:r>
              <a:rPr lang="pl-PL" baseline="0"/>
              <a:t> </a:t>
            </a:r>
            <a:r>
              <a:rPr lang="pl-PL"/>
              <a:t>Czy w trakcie spotkania opiekun zapoznał Panią/Pana z dastępującymi dokumentami:  c) regulaminem studiów?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12986500047073E-2"/>
          <c:y val="0.15040763061041951"/>
          <c:w val="0.86068755841215383"/>
          <c:h val="0.65382117039839283"/>
        </c:manualLayout>
      </c:layout>
      <c:bar3DChart>
        <c:barDir val="col"/>
        <c:grouping val="clustered"/>
        <c:varyColors val="0"/>
        <c:ser>
          <c:idx val="10"/>
          <c:order val="0"/>
          <c:tx>
            <c:strRef>
              <c:f>'Opiekunowie I lat'!$L$19</c:f>
              <c:strCache>
                <c:ptCount val="1"/>
                <c:pt idx="0">
                  <c:v>%TAK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lat'!$L$20:$L$22</c:f>
              <c:numCache>
                <c:formatCode>0.0</c:formatCode>
                <c:ptCount val="3"/>
                <c:pt idx="0">
                  <c:v>16</c:v>
                </c:pt>
                <c:pt idx="1">
                  <c:v>16</c:v>
                </c:pt>
                <c:pt idx="2">
                  <c:v>93.258426966292134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5C-4978-A8C6-4D26B07BDEF7}"/>
            </c:ext>
          </c:extLst>
        </c:ser>
        <c:ser>
          <c:idx val="11"/>
          <c:order val="1"/>
          <c:tx>
            <c:strRef>
              <c:f>'Opiekunowie I lat'!$M$19</c:f>
              <c:strCache>
                <c:ptCount val="1"/>
                <c:pt idx="0">
                  <c:v>%NIE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lat'!$M$20:$M$22</c:f>
              <c:numCache>
                <c:formatCode>0.0</c:formatCode>
                <c:ptCount val="3"/>
                <c:pt idx="0">
                  <c:v>0</c:v>
                </c:pt>
                <c:pt idx="1">
                  <c:v>5.5555555555555554</c:v>
                </c:pt>
                <c:pt idx="2">
                  <c:v>6.7415730337078648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35C-4978-A8C6-4D26B07BD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7354752"/>
        <c:axId val="1"/>
        <c:axId val="0"/>
      </c:bar3DChart>
      <c:catAx>
        <c:axId val="52735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27354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867884844248098"/>
          <c:y val="0.88527691021862487"/>
          <c:w val="0.53414282789544731"/>
          <c:h val="0.1147229369475578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2. Czy w trakcie spotkania opiekun zapoznał Panią/Pana z dastępującymi dokumentami: d) innymi przepisami obowiązującymi w uczelni?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393683688561728E-2"/>
          <c:y val="0.16360304747314311"/>
          <c:w val="0.912404353364624"/>
          <c:h val="0.64540194278290319"/>
        </c:manualLayout>
      </c:layout>
      <c:bar3DChart>
        <c:barDir val="col"/>
        <c:grouping val="clustered"/>
        <c:varyColors val="0"/>
        <c:ser>
          <c:idx val="11"/>
          <c:order val="0"/>
          <c:tx>
            <c:strRef>
              <c:f>'Opiekunowie I lat'!$O$19</c:f>
              <c:strCache>
                <c:ptCount val="1"/>
                <c:pt idx="0">
                  <c:v>%TAK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lat'!$O$20:$O$22</c:f>
              <c:numCache>
                <c:formatCode>0.0</c:formatCode>
                <c:ptCount val="3"/>
                <c:pt idx="0">
                  <c:v>100</c:v>
                </c:pt>
                <c:pt idx="1">
                  <c:v>94.444444444444443</c:v>
                </c:pt>
                <c:pt idx="2">
                  <c:v>95.555555555555557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CEB-486E-8443-C588367CF41D}"/>
            </c:ext>
          </c:extLst>
        </c:ser>
        <c:ser>
          <c:idx val="12"/>
          <c:order val="1"/>
          <c:tx>
            <c:strRef>
              <c:f>'Opiekunowie I lat'!$P$19</c:f>
              <c:strCache>
                <c:ptCount val="1"/>
                <c:pt idx="0">
                  <c:v>%NIE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lat'!$P$20:$P$22</c:f>
              <c:numCache>
                <c:formatCode>0.0</c:formatCode>
                <c:ptCount val="3"/>
                <c:pt idx="0">
                  <c:v>0</c:v>
                </c:pt>
                <c:pt idx="1">
                  <c:v>5.5555555555555554</c:v>
                </c:pt>
                <c:pt idx="2">
                  <c:v>4.4444444444444446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CEB-486E-8443-C588367CF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7346352"/>
        <c:axId val="1"/>
        <c:axId val="0"/>
      </c:bar3DChart>
      <c:catAx>
        <c:axId val="52734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27346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71221037312701"/>
          <c:y val="0.88798592153058231"/>
          <c:w val="0.22350243516192286"/>
          <c:h val="0.1120142316095930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5. W jakim stopniu według Pani/Pana było możliwe skontaktowanie się z opiekunem roku?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15888386982212E-2"/>
          <c:y val="0.14957203266258384"/>
          <c:w val="0.8999216733682156"/>
          <c:h val="0.62796660834062412"/>
        </c:manualLayout>
      </c:layout>
      <c:bar3DChart>
        <c:barDir val="col"/>
        <c:grouping val="clustered"/>
        <c:varyColors val="0"/>
        <c:ser>
          <c:idx val="23"/>
          <c:order val="0"/>
          <c:tx>
            <c:strRef>
              <c:f>'Opiekunowie I lat'!$Y$19</c:f>
              <c:strCache>
                <c:ptCount val="1"/>
                <c:pt idx="0">
                  <c:v>5- bardzo dobrze (%)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lat'!$Y$20:$Y$22</c:f>
              <c:numCache>
                <c:formatCode>0.0</c:formatCode>
                <c:ptCount val="3"/>
                <c:pt idx="0">
                  <c:v>46.153846153846153</c:v>
                </c:pt>
                <c:pt idx="1">
                  <c:v>76.19047619047619</c:v>
                </c:pt>
                <c:pt idx="2">
                  <c:v>60.544217687074827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C60-4D13-B271-1F80DC5DAB86}"/>
            </c:ext>
          </c:extLst>
        </c:ser>
        <c:ser>
          <c:idx val="24"/>
          <c:order val="1"/>
          <c:tx>
            <c:strRef>
              <c:f>'Opiekunowie I lat'!$Z$19</c:f>
              <c:strCache>
                <c:ptCount val="1"/>
                <c:pt idx="0">
                  <c:v>4 (%)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lat'!$Z$20:$Z$22</c:f>
              <c:numCache>
                <c:formatCode>0.0</c:formatCode>
                <c:ptCount val="3"/>
                <c:pt idx="0">
                  <c:v>0</c:v>
                </c:pt>
                <c:pt idx="1">
                  <c:v>23.80952380952381</c:v>
                </c:pt>
                <c:pt idx="2">
                  <c:v>25.85034013605442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C60-4D13-B271-1F80DC5DAB86}"/>
            </c:ext>
          </c:extLst>
        </c:ser>
        <c:ser>
          <c:idx val="25"/>
          <c:order val="2"/>
          <c:tx>
            <c:strRef>
              <c:f>'Opiekunowie I lat'!$AA$19</c:f>
              <c:strCache>
                <c:ptCount val="1"/>
                <c:pt idx="0">
                  <c:v>3 (%)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lat'!$AA$20:$AA$22</c:f>
              <c:numCache>
                <c:formatCode>0.0</c:formatCode>
                <c:ptCount val="3"/>
                <c:pt idx="0">
                  <c:v>38.46153846153846</c:v>
                </c:pt>
                <c:pt idx="1">
                  <c:v>0</c:v>
                </c:pt>
                <c:pt idx="2">
                  <c:v>10.884353741496598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C60-4D13-B271-1F80DC5DAB86}"/>
            </c:ext>
          </c:extLst>
        </c:ser>
        <c:ser>
          <c:idx val="26"/>
          <c:order val="3"/>
          <c:tx>
            <c:strRef>
              <c:f>'Opiekunowie I lat'!$AB$19</c:f>
              <c:strCache>
                <c:ptCount val="1"/>
                <c:pt idx="0">
                  <c:v>2 - bardzo źle (%)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lat'!$AB$20:$AB$22</c:f>
              <c:numCache>
                <c:formatCode>0.0</c:formatCode>
                <c:ptCount val="3"/>
                <c:pt idx="0">
                  <c:v>15.384615384615385</c:v>
                </c:pt>
                <c:pt idx="1">
                  <c:v>0</c:v>
                </c:pt>
                <c:pt idx="2">
                  <c:v>2.7210884353741496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C60-4D13-B271-1F80DC5DA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7345552"/>
        <c:axId val="1"/>
        <c:axId val="0"/>
      </c:bar3DChart>
      <c:catAx>
        <c:axId val="52734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27345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3789996567942453E-2"/>
          <c:y val="0.89133238553514149"/>
          <c:w val="0.90422701724261434"/>
          <c:h val="0.1086674997952037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1. Czy opiekun roku zorganizował spotkanie informacyjne dla całego Pani/ Pana roku?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343334883546887E-2"/>
          <c:y val="0.14263822982392102"/>
          <c:w val="0.83310860582345736"/>
          <c:h val="0.676118266673619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'Opiekunowie I lat'!$B$19</c:f>
              <c:strCache>
                <c:ptCount val="1"/>
                <c:pt idx="0">
                  <c:v>%TAK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lat'!$B$20:$B$22</c:f>
              <c:numCache>
                <c:formatCode>0.0</c:formatCode>
                <c:ptCount val="3"/>
                <c:pt idx="0">
                  <c:v>100</c:v>
                </c:pt>
                <c:pt idx="1">
                  <c:v>77.272727272727266</c:v>
                </c:pt>
                <c:pt idx="2">
                  <c:v>88.038277511961724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D-4A04-A471-F20EA8E1C9FE}"/>
            </c:ext>
          </c:extLst>
        </c:ser>
        <c:ser>
          <c:idx val="1"/>
          <c:order val="1"/>
          <c:tx>
            <c:strRef>
              <c:f>'Opiekunowie I lat'!$C$19</c:f>
              <c:strCache>
                <c:ptCount val="1"/>
                <c:pt idx="0">
                  <c:v>%NIE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lat'!$C$20:$C$22</c:f>
              <c:numCache>
                <c:formatCode>0.0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6.2200956937799043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9D-4A04-A471-F20EA8E1C9FE}"/>
            </c:ext>
          </c:extLst>
        </c:ser>
        <c:ser>
          <c:idx val="2"/>
          <c:order val="2"/>
          <c:tx>
            <c:strRef>
              <c:f>'Opiekunowie I lat'!$D$19</c:f>
              <c:strCache>
                <c:ptCount val="1"/>
                <c:pt idx="0">
                  <c:v>% NIE WIEM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lat'!$D$20:$D$22</c:f>
              <c:numCache>
                <c:formatCode>0.0</c:formatCode>
                <c:ptCount val="3"/>
                <c:pt idx="0">
                  <c:v>0</c:v>
                </c:pt>
                <c:pt idx="1">
                  <c:v>13.636363636363637</c:v>
                </c:pt>
                <c:pt idx="2">
                  <c:v>5.741626794258373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9D-4A04-A471-F20EA8E1C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7353152"/>
        <c:axId val="1"/>
        <c:axId val="0"/>
      </c:bar3DChart>
      <c:catAx>
        <c:axId val="5273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27353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293946514423859"/>
          <c:y val="0.89381153744670805"/>
          <c:w val="0.35810775254454369"/>
          <c:h val="7.51319279534502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4. Czy opiekun służyła pomocą w rozwiązywaniu prolemów studentów?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5552198832288823E-2"/>
          <c:y val="0.14533314914583045"/>
          <c:w val="0.9120734908136483"/>
          <c:h val="0.65200534143758349"/>
        </c:manualLayout>
      </c:layout>
      <c:bar3DChart>
        <c:barDir val="col"/>
        <c:grouping val="clustered"/>
        <c:varyColors val="0"/>
        <c:ser>
          <c:idx val="19"/>
          <c:order val="0"/>
          <c:tx>
            <c:strRef>
              <c:f>'Opiekunowie I lat'!$U$19</c:f>
              <c:strCache>
                <c:ptCount val="1"/>
                <c:pt idx="0">
                  <c:v>%TAK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lat'!$U$20:$U$22</c:f>
              <c:numCache>
                <c:formatCode>0.0</c:formatCode>
                <c:ptCount val="3"/>
                <c:pt idx="0">
                  <c:v>87.5</c:v>
                </c:pt>
                <c:pt idx="1">
                  <c:v>40.909090909090907</c:v>
                </c:pt>
                <c:pt idx="2">
                  <c:v>67.464114832535884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EF7-4A66-8A61-464BBCEC70DB}"/>
            </c:ext>
          </c:extLst>
        </c:ser>
        <c:ser>
          <c:idx val="20"/>
          <c:order val="1"/>
          <c:tx>
            <c:strRef>
              <c:f>'Opiekunowie I lat'!$V$19</c:f>
              <c:strCache>
                <c:ptCount val="1"/>
                <c:pt idx="0">
                  <c:v>%NIE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lat'!$V$20:$V$22</c:f>
              <c:numCache>
                <c:formatCode>0.0</c:formatCode>
                <c:ptCount val="3"/>
                <c:pt idx="0">
                  <c:v>0</c:v>
                </c:pt>
                <c:pt idx="1">
                  <c:v>13.636363636363637</c:v>
                </c:pt>
                <c:pt idx="2">
                  <c:v>4.7846889952153111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EF7-4A66-8A61-464BBCEC70DB}"/>
            </c:ext>
          </c:extLst>
        </c:ser>
        <c:ser>
          <c:idx val="21"/>
          <c:order val="2"/>
          <c:tx>
            <c:strRef>
              <c:f>'Opiekunowie I lat'!$W$19</c:f>
              <c:strCache>
                <c:ptCount val="1"/>
                <c:pt idx="0">
                  <c:v>% NIE POTRZEBOWAŁAM/EM POMOCY/PORADY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 lat'!$A$20:$A$22</c:f>
              <c:strCache>
                <c:ptCount val="3"/>
                <c:pt idx="0">
                  <c:v>Socjologia I SPS N </c:v>
                </c:pt>
                <c:pt idx="1">
                  <c:v>Socjologia I SPS S</c:v>
                </c:pt>
                <c:pt idx="2">
                  <c:v>Łącznie</c:v>
                </c:pt>
              </c:strCache>
            </c:strRef>
          </c:cat>
          <c:val>
            <c:numRef>
              <c:f>'Opiekunowie I lat'!$W$20:$W$22</c:f>
              <c:numCache>
                <c:formatCode>0.0</c:formatCode>
                <c:ptCount val="3"/>
                <c:pt idx="0">
                  <c:v>12.5</c:v>
                </c:pt>
                <c:pt idx="1">
                  <c:v>45.454545454545453</c:v>
                </c:pt>
                <c:pt idx="2">
                  <c:v>27.751196172248804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EF7-4A66-8A61-464BBCEC7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7343952"/>
        <c:axId val="1"/>
        <c:axId val="0"/>
      </c:bar3DChart>
      <c:catAx>
        <c:axId val="52734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27343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1819842115706645E-2"/>
          <c:y val="0.88921125425359571"/>
          <c:w val="0.95258112147496232"/>
          <c:h val="0.1107888897908380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d) Innymi przepisami obowiązującymi w uczelni</a:t>
            </a:r>
          </a:p>
        </c:rich>
      </c:tx>
      <c:layout>
        <c:manualLayout>
          <c:xMode val="edge"/>
          <c:yMode val="edge"/>
          <c:x val="8.70502727724006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491681166858139E-2"/>
          <c:y val="0.19160134507177859"/>
          <c:w val="0.86638693160231728"/>
          <c:h val="0.60611522252288352"/>
        </c:manualLayout>
      </c:layout>
      <c:barChart>
        <c:barDir val="col"/>
        <c:grouping val="clustered"/>
        <c:varyColors val="0"/>
        <c:ser>
          <c:idx val="13"/>
          <c:order val="0"/>
          <c:tx>
            <c:strRef>
              <c:f>'Opiekunowie II i III lat'!$O$12</c:f>
              <c:strCache>
                <c:ptCount val="1"/>
                <c:pt idx="0">
                  <c:v>%TAK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lat'!$O$13:$O$17</c:f>
              <c:numCache>
                <c:formatCode>0.0</c:formatCode>
                <c:ptCount val="5"/>
                <c:pt idx="0">
                  <c:v>100</c:v>
                </c:pt>
                <c:pt idx="1">
                  <c:v>95</c:v>
                </c:pt>
                <c:pt idx="2">
                  <c:v>100</c:v>
                </c:pt>
                <c:pt idx="3">
                  <c:v>100</c:v>
                </c:pt>
                <c:pt idx="4">
                  <c:v>96.774193548387103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7A8-4999-8823-6F3BEDD6A8E9}"/>
            </c:ext>
          </c:extLst>
        </c:ser>
        <c:ser>
          <c:idx val="14"/>
          <c:order val="1"/>
          <c:tx>
            <c:strRef>
              <c:f>'Opiekunowie II i III lat'!$P$12</c:f>
              <c:strCache>
                <c:ptCount val="1"/>
                <c:pt idx="0">
                  <c:v>%NIE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'Opiekunowie II i III lat'!$A$13:$A$17</c:f>
              <c:strCache>
                <c:ptCount val="5"/>
                <c:pt idx="0">
                  <c:v>Politologia II SPS S - NMiKS</c:v>
                </c:pt>
                <c:pt idx="1">
                  <c:v>Socjologia II SPS S - PKzS</c:v>
                </c:pt>
                <c:pt idx="2">
                  <c:v>Politologia III SPS S - ZP</c:v>
                </c:pt>
                <c:pt idx="3">
                  <c:v>Socjologia III SPS S - KiSP</c:v>
                </c:pt>
                <c:pt idx="4">
                  <c:v>Łącznie</c:v>
                </c:pt>
              </c:strCache>
            </c:strRef>
          </c:cat>
          <c:val>
            <c:numRef>
              <c:f>'Opiekunowie II i III lat'!$P$13:$P$17</c:f>
              <c:numCache>
                <c:formatCode>0.0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3.225806451612903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7A8-4999-8823-6F3BEDD6A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45952"/>
        <c:axId val="1"/>
      </c:barChart>
      <c:catAx>
        <c:axId val="52734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27345952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36491992272229162"/>
          <c:y val="0.88518469089668872"/>
          <c:w val="0.12514737431007353"/>
          <c:h val="0.1148154635201337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25</xdr:row>
      <xdr:rowOff>129540</xdr:rowOff>
    </xdr:from>
    <xdr:to>
      <xdr:col>28</xdr:col>
      <xdr:colOff>624840</xdr:colOff>
      <xdr:row>41</xdr:row>
      <xdr:rowOff>137160</xdr:rowOff>
    </xdr:to>
    <xdr:graphicFrame macro="">
      <xdr:nvGraphicFramePr>
        <xdr:cNvPr id="2" name="Wykres 3">
          <a:extLst>
            <a:ext uri="{FF2B5EF4-FFF2-40B4-BE49-F238E27FC236}">
              <a16:creationId xmlns:a16="http://schemas.microsoft.com/office/drawing/2014/main" id="{BE7028CD-8C25-432F-9728-DE8FC50EF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38100</xdr:colOff>
      <xdr:row>62</xdr:row>
      <xdr:rowOff>7620</xdr:rowOff>
    </xdr:from>
    <xdr:to>
      <xdr:col>29</xdr:col>
      <xdr:colOff>152400</xdr:colOff>
      <xdr:row>77</xdr:row>
      <xdr:rowOff>99060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DDBC3FBB-6DCC-46A7-A48A-052D0650C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44</xdr:row>
      <xdr:rowOff>7620</xdr:rowOff>
    </xdr:from>
    <xdr:to>
      <xdr:col>15</xdr:col>
      <xdr:colOff>7620</xdr:colOff>
      <xdr:row>59</xdr:row>
      <xdr:rowOff>121920</xdr:rowOff>
    </xdr:to>
    <xdr:graphicFrame macro="">
      <xdr:nvGraphicFramePr>
        <xdr:cNvPr id="4" name="Wykres 7">
          <a:extLst>
            <a:ext uri="{FF2B5EF4-FFF2-40B4-BE49-F238E27FC236}">
              <a16:creationId xmlns:a16="http://schemas.microsoft.com/office/drawing/2014/main" id="{533EA15B-85A6-4326-9963-5FD442A9F7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33618</xdr:colOff>
      <xdr:row>43</xdr:row>
      <xdr:rowOff>144780</xdr:rowOff>
    </xdr:from>
    <xdr:to>
      <xdr:col>29</xdr:col>
      <xdr:colOff>30480</xdr:colOff>
      <xdr:row>59</xdr:row>
      <xdr:rowOff>129540</xdr:rowOff>
    </xdr:to>
    <xdr:graphicFrame macro="">
      <xdr:nvGraphicFramePr>
        <xdr:cNvPr id="5" name="Wykres 8">
          <a:extLst>
            <a:ext uri="{FF2B5EF4-FFF2-40B4-BE49-F238E27FC236}">
              <a16:creationId xmlns:a16="http://schemas.microsoft.com/office/drawing/2014/main" id="{790673DD-95F7-45FD-9798-2AB1A6984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</xdr:colOff>
      <xdr:row>62</xdr:row>
      <xdr:rowOff>7620</xdr:rowOff>
    </xdr:from>
    <xdr:to>
      <xdr:col>15</xdr:col>
      <xdr:colOff>30480</xdr:colOff>
      <xdr:row>77</xdr:row>
      <xdr:rowOff>99060</xdr:rowOff>
    </xdr:to>
    <xdr:graphicFrame macro="">
      <xdr:nvGraphicFramePr>
        <xdr:cNvPr id="6" name="Wykres 9">
          <a:extLst>
            <a:ext uri="{FF2B5EF4-FFF2-40B4-BE49-F238E27FC236}">
              <a16:creationId xmlns:a16="http://schemas.microsoft.com/office/drawing/2014/main" id="{A3C64AC4-290F-4428-B2A8-50E5C5C23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80</xdr:row>
      <xdr:rowOff>7620</xdr:rowOff>
    </xdr:from>
    <xdr:to>
      <xdr:col>29</xdr:col>
      <xdr:colOff>220980</xdr:colOff>
      <xdr:row>96</xdr:row>
      <xdr:rowOff>7620</xdr:rowOff>
    </xdr:to>
    <xdr:graphicFrame macro="">
      <xdr:nvGraphicFramePr>
        <xdr:cNvPr id="7" name="Wykres 10">
          <a:extLst>
            <a:ext uri="{FF2B5EF4-FFF2-40B4-BE49-F238E27FC236}">
              <a16:creationId xmlns:a16="http://schemas.microsoft.com/office/drawing/2014/main" id="{C2281A81-99F4-4AC6-9F89-7E54EB092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68580</xdr:colOff>
      <xdr:row>25</xdr:row>
      <xdr:rowOff>83820</xdr:rowOff>
    </xdr:from>
    <xdr:to>
      <xdr:col>15</xdr:col>
      <xdr:colOff>15240</xdr:colOff>
      <xdr:row>42</xdr:row>
      <xdr:rowOff>83820</xdr:rowOff>
    </xdr:to>
    <xdr:graphicFrame macro="">
      <xdr:nvGraphicFramePr>
        <xdr:cNvPr id="8" name="Wykres 12">
          <a:extLst>
            <a:ext uri="{FF2B5EF4-FFF2-40B4-BE49-F238E27FC236}">
              <a16:creationId xmlns:a16="http://schemas.microsoft.com/office/drawing/2014/main" id="{2D1E0587-2AF0-4370-8AB9-DA07821B9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7620</xdr:colOff>
      <xdr:row>79</xdr:row>
      <xdr:rowOff>144780</xdr:rowOff>
    </xdr:from>
    <xdr:to>
      <xdr:col>15</xdr:col>
      <xdr:colOff>7620</xdr:colOff>
      <xdr:row>96</xdr:row>
      <xdr:rowOff>53340</xdr:rowOff>
    </xdr:to>
    <xdr:graphicFrame macro="">
      <xdr:nvGraphicFramePr>
        <xdr:cNvPr id="9" name="Wykres 13">
          <a:extLst>
            <a:ext uri="{FF2B5EF4-FFF2-40B4-BE49-F238E27FC236}">
              <a16:creationId xmlns:a16="http://schemas.microsoft.com/office/drawing/2014/main" id="{F02A107F-5B42-45C1-8604-6CB07466F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58</xdr:row>
      <xdr:rowOff>175260</xdr:rowOff>
    </xdr:from>
    <xdr:to>
      <xdr:col>14</xdr:col>
      <xdr:colOff>53340</xdr:colOff>
      <xdr:row>74</xdr:row>
      <xdr:rowOff>91440</xdr:rowOff>
    </xdr:to>
    <xdr:graphicFrame macro="">
      <xdr:nvGraphicFramePr>
        <xdr:cNvPr id="2" name="Wykres 4">
          <a:extLst>
            <a:ext uri="{FF2B5EF4-FFF2-40B4-BE49-F238E27FC236}">
              <a16:creationId xmlns:a16="http://schemas.microsoft.com/office/drawing/2014/main" id="{DE6A6CF3-AFE0-4E27-A380-42136D0A5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175260</xdr:rowOff>
    </xdr:from>
    <xdr:to>
      <xdr:col>28</xdr:col>
      <xdr:colOff>7620</xdr:colOff>
      <xdr:row>37</xdr:row>
      <xdr:rowOff>114300</xdr:rowOff>
    </xdr:to>
    <xdr:graphicFrame macro="">
      <xdr:nvGraphicFramePr>
        <xdr:cNvPr id="3" name="Wykres 7">
          <a:extLst>
            <a:ext uri="{FF2B5EF4-FFF2-40B4-BE49-F238E27FC236}">
              <a16:creationId xmlns:a16="http://schemas.microsoft.com/office/drawing/2014/main" id="{898A24C4-625D-4897-951C-00E190C4EF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2148840</xdr:colOff>
      <xdr:row>39</xdr:row>
      <xdr:rowOff>160020</xdr:rowOff>
    </xdr:from>
    <xdr:to>
      <xdr:col>14</xdr:col>
      <xdr:colOff>38100</xdr:colOff>
      <xdr:row>55</xdr:row>
      <xdr:rowOff>137160</xdr:rowOff>
    </xdr:to>
    <xdr:graphicFrame macro="">
      <xdr:nvGraphicFramePr>
        <xdr:cNvPr id="4" name="Wykres 8">
          <a:extLst>
            <a:ext uri="{FF2B5EF4-FFF2-40B4-BE49-F238E27FC236}">
              <a16:creationId xmlns:a16="http://schemas.microsoft.com/office/drawing/2014/main" id="{C9E3E0E1-81FB-4DC1-8463-AA265F4AB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655320</xdr:colOff>
      <xdr:row>40</xdr:row>
      <xdr:rowOff>7620</xdr:rowOff>
    </xdr:from>
    <xdr:to>
      <xdr:col>28</xdr:col>
      <xdr:colOff>7620</xdr:colOff>
      <xdr:row>55</xdr:row>
      <xdr:rowOff>99060</xdr:rowOff>
    </xdr:to>
    <xdr:graphicFrame macro="">
      <xdr:nvGraphicFramePr>
        <xdr:cNvPr id="5" name="Wykres 9">
          <a:extLst>
            <a:ext uri="{FF2B5EF4-FFF2-40B4-BE49-F238E27FC236}">
              <a16:creationId xmlns:a16="http://schemas.microsoft.com/office/drawing/2014/main" id="{66763FFB-54F1-4A14-8C13-105273DB7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34636</xdr:colOff>
      <xdr:row>78</xdr:row>
      <xdr:rowOff>175260</xdr:rowOff>
    </xdr:from>
    <xdr:to>
      <xdr:col>28</xdr:col>
      <xdr:colOff>219364</xdr:colOff>
      <xdr:row>93</xdr:row>
      <xdr:rowOff>92363</xdr:rowOff>
    </xdr:to>
    <xdr:graphicFrame macro="">
      <xdr:nvGraphicFramePr>
        <xdr:cNvPr id="6" name="Wykres 10">
          <a:extLst>
            <a:ext uri="{FF2B5EF4-FFF2-40B4-BE49-F238E27FC236}">
              <a16:creationId xmlns:a16="http://schemas.microsoft.com/office/drawing/2014/main" id="{9CA01D3F-1604-448F-AF95-C024543386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34636</xdr:colOff>
      <xdr:row>78</xdr:row>
      <xdr:rowOff>91440</xdr:rowOff>
    </xdr:from>
    <xdr:to>
      <xdr:col>13</xdr:col>
      <xdr:colOff>510540</xdr:colOff>
      <xdr:row>94</xdr:row>
      <xdr:rowOff>15240</xdr:rowOff>
    </xdr:to>
    <xdr:graphicFrame macro="">
      <xdr:nvGraphicFramePr>
        <xdr:cNvPr id="7" name="Wykres 9">
          <a:extLst>
            <a:ext uri="{FF2B5EF4-FFF2-40B4-BE49-F238E27FC236}">
              <a16:creationId xmlns:a16="http://schemas.microsoft.com/office/drawing/2014/main" id="{B31D396F-D609-44CC-B290-DFF3CAACE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59</xdr:row>
      <xdr:rowOff>0</xdr:rowOff>
    </xdr:from>
    <xdr:to>
      <xdr:col>28</xdr:col>
      <xdr:colOff>190500</xdr:colOff>
      <xdr:row>74</xdr:row>
      <xdr:rowOff>91440</xdr:rowOff>
    </xdr:to>
    <xdr:graphicFrame macro="">
      <xdr:nvGraphicFramePr>
        <xdr:cNvPr id="8" name="Wykres 4">
          <a:extLst>
            <a:ext uri="{FF2B5EF4-FFF2-40B4-BE49-F238E27FC236}">
              <a16:creationId xmlns:a16="http://schemas.microsoft.com/office/drawing/2014/main" id="{51BAE8EF-FF21-4EDB-B123-11B0CAEBB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10885</xdr:colOff>
      <xdr:row>21</xdr:row>
      <xdr:rowOff>59872</xdr:rowOff>
    </xdr:from>
    <xdr:to>
      <xdr:col>14</xdr:col>
      <xdr:colOff>43542</xdr:colOff>
      <xdr:row>36</xdr:row>
      <xdr:rowOff>141514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B83AC007-611D-4F5A-8444-C6116912D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9FA5B-98D1-4D0C-B127-5513C858D582}">
  <dimension ref="A1:AI27"/>
  <sheetViews>
    <sheetView zoomScale="68" zoomScaleNormal="68" workbookViewId="0">
      <pane ySplit="1" topLeftCell="A80" activePane="bottomLeft" state="frozen"/>
      <selection pane="bottomLeft" activeCell="N24" sqref="N24"/>
    </sheetView>
  </sheetViews>
  <sheetFormatPr defaultRowHeight="15"/>
  <cols>
    <col min="1" max="1" width="24" customWidth="1"/>
    <col min="257" max="257" width="24" customWidth="1"/>
    <col min="513" max="513" width="24" customWidth="1"/>
    <col min="769" max="769" width="24" customWidth="1"/>
    <col min="1025" max="1025" width="24" customWidth="1"/>
    <col min="1281" max="1281" width="24" customWidth="1"/>
    <col min="1537" max="1537" width="24" customWidth="1"/>
    <col min="1793" max="1793" width="24" customWidth="1"/>
    <col min="2049" max="2049" width="24" customWidth="1"/>
    <col min="2305" max="2305" width="24" customWidth="1"/>
    <col min="2561" max="2561" width="24" customWidth="1"/>
    <col min="2817" max="2817" width="24" customWidth="1"/>
    <col min="3073" max="3073" width="24" customWidth="1"/>
    <col min="3329" max="3329" width="24" customWidth="1"/>
    <col min="3585" max="3585" width="24" customWidth="1"/>
    <col min="3841" max="3841" width="24" customWidth="1"/>
    <col min="4097" max="4097" width="24" customWidth="1"/>
    <col min="4353" max="4353" width="24" customWidth="1"/>
    <col min="4609" max="4609" width="24" customWidth="1"/>
    <col min="4865" max="4865" width="24" customWidth="1"/>
    <col min="5121" max="5121" width="24" customWidth="1"/>
    <col min="5377" max="5377" width="24" customWidth="1"/>
    <col min="5633" max="5633" width="24" customWidth="1"/>
    <col min="5889" max="5889" width="24" customWidth="1"/>
    <col min="6145" max="6145" width="24" customWidth="1"/>
    <col min="6401" max="6401" width="24" customWidth="1"/>
    <col min="6657" max="6657" width="24" customWidth="1"/>
    <col min="6913" max="6913" width="24" customWidth="1"/>
    <col min="7169" max="7169" width="24" customWidth="1"/>
    <col min="7425" max="7425" width="24" customWidth="1"/>
    <col min="7681" max="7681" width="24" customWidth="1"/>
    <col min="7937" max="7937" width="24" customWidth="1"/>
    <col min="8193" max="8193" width="24" customWidth="1"/>
    <col min="8449" max="8449" width="24" customWidth="1"/>
    <col min="8705" max="8705" width="24" customWidth="1"/>
    <col min="8961" max="8961" width="24" customWidth="1"/>
    <col min="9217" max="9217" width="24" customWidth="1"/>
    <col min="9473" max="9473" width="24" customWidth="1"/>
    <col min="9729" max="9729" width="24" customWidth="1"/>
    <col min="9985" max="9985" width="24" customWidth="1"/>
    <col min="10241" max="10241" width="24" customWidth="1"/>
    <col min="10497" max="10497" width="24" customWidth="1"/>
    <col min="10753" max="10753" width="24" customWidth="1"/>
    <col min="11009" max="11009" width="24" customWidth="1"/>
    <col min="11265" max="11265" width="24" customWidth="1"/>
    <col min="11521" max="11521" width="24" customWidth="1"/>
    <col min="11777" max="11777" width="24" customWidth="1"/>
    <col min="12033" max="12033" width="24" customWidth="1"/>
    <col min="12289" max="12289" width="24" customWidth="1"/>
    <col min="12545" max="12545" width="24" customWidth="1"/>
    <col min="12801" max="12801" width="24" customWidth="1"/>
    <col min="13057" max="13057" width="24" customWidth="1"/>
    <col min="13313" max="13313" width="24" customWidth="1"/>
    <col min="13569" max="13569" width="24" customWidth="1"/>
    <col min="13825" max="13825" width="24" customWidth="1"/>
    <col min="14081" max="14081" width="24" customWidth="1"/>
    <col min="14337" max="14337" width="24" customWidth="1"/>
    <col min="14593" max="14593" width="24" customWidth="1"/>
    <col min="14849" max="14849" width="24" customWidth="1"/>
    <col min="15105" max="15105" width="24" customWidth="1"/>
    <col min="15361" max="15361" width="24" customWidth="1"/>
    <col min="15617" max="15617" width="24" customWidth="1"/>
    <col min="15873" max="15873" width="24" customWidth="1"/>
    <col min="16129" max="16129" width="24" customWidth="1"/>
  </cols>
  <sheetData>
    <row r="1" spans="1:29" ht="144" customHeight="1">
      <c r="A1" s="1" t="s">
        <v>25</v>
      </c>
      <c r="B1" s="22" t="s">
        <v>26</v>
      </c>
      <c r="C1" s="22"/>
      <c r="D1" s="22"/>
      <c r="E1" s="2" t="s">
        <v>2</v>
      </c>
      <c r="F1" s="21" t="s">
        <v>27</v>
      </c>
      <c r="G1" s="21"/>
      <c r="H1" s="2" t="s">
        <v>2</v>
      </c>
      <c r="I1" s="21" t="s">
        <v>28</v>
      </c>
      <c r="J1" s="21"/>
      <c r="K1" s="2" t="s">
        <v>2</v>
      </c>
      <c r="L1" s="21" t="s">
        <v>29</v>
      </c>
      <c r="M1" s="21"/>
      <c r="N1" s="2" t="s">
        <v>2</v>
      </c>
      <c r="O1" s="21" t="s">
        <v>30</v>
      </c>
      <c r="P1" s="21"/>
      <c r="Q1" s="2" t="s">
        <v>2</v>
      </c>
      <c r="R1" s="21" t="s">
        <v>31</v>
      </c>
      <c r="S1" s="21"/>
      <c r="T1" s="2" t="s">
        <v>2</v>
      </c>
      <c r="U1" s="21" t="s">
        <v>32</v>
      </c>
      <c r="V1" s="21"/>
      <c r="W1" s="21"/>
      <c r="X1" s="2" t="s">
        <v>2</v>
      </c>
      <c r="Y1" s="21" t="s">
        <v>33</v>
      </c>
      <c r="Z1" s="21"/>
      <c r="AA1" s="21"/>
      <c r="AB1" s="21"/>
      <c r="AC1" s="2" t="s">
        <v>2</v>
      </c>
    </row>
    <row r="2" spans="1:29" s="12" customFormat="1" ht="67.5">
      <c r="A2" s="3" t="s">
        <v>34</v>
      </c>
      <c r="B2" s="12" t="s">
        <v>10</v>
      </c>
      <c r="C2" s="12" t="s">
        <v>11</v>
      </c>
      <c r="D2" s="12" t="s">
        <v>12</v>
      </c>
      <c r="E2" s="13"/>
      <c r="F2" s="12" t="s">
        <v>10</v>
      </c>
      <c r="G2" s="12" t="s">
        <v>11</v>
      </c>
      <c r="H2" s="13"/>
      <c r="I2" s="12" t="s">
        <v>10</v>
      </c>
      <c r="J2" s="12" t="s">
        <v>11</v>
      </c>
      <c r="K2" s="13"/>
      <c r="L2" s="12" t="s">
        <v>10</v>
      </c>
      <c r="M2" s="12" t="s">
        <v>11</v>
      </c>
      <c r="N2" s="13"/>
      <c r="O2" s="12" t="s">
        <v>10</v>
      </c>
      <c r="P2" s="12" t="s">
        <v>11</v>
      </c>
      <c r="Q2" s="13"/>
      <c r="R2" s="12" t="s">
        <v>10</v>
      </c>
      <c r="S2" s="12" t="s">
        <v>11</v>
      </c>
      <c r="T2" s="13"/>
      <c r="U2" s="12" t="s">
        <v>10</v>
      </c>
      <c r="V2" s="12" t="s">
        <v>11</v>
      </c>
      <c r="W2" s="14" t="s">
        <v>35</v>
      </c>
      <c r="X2" s="15"/>
      <c r="Y2" s="16" t="s">
        <v>14</v>
      </c>
      <c r="Z2" s="12">
        <v>4</v>
      </c>
      <c r="AA2" s="12">
        <v>3</v>
      </c>
      <c r="AB2" s="16" t="s">
        <v>15</v>
      </c>
      <c r="AC2" s="13"/>
    </row>
    <row r="3" spans="1:29">
      <c r="A3" t="s">
        <v>38</v>
      </c>
      <c r="B3">
        <v>20</v>
      </c>
      <c r="C3">
        <v>0</v>
      </c>
      <c r="D3">
        <v>0</v>
      </c>
      <c r="E3" s="7">
        <f t="shared" ref="E3:E13" si="0">SUM(B3:D3)</f>
        <v>20</v>
      </c>
      <c r="F3">
        <v>20</v>
      </c>
      <c r="G3">
        <v>0</v>
      </c>
      <c r="H3" s="7">
        <f t="shared" ref="H3:H13" si="1">SUM(F3:G3)</f>
        <v>20</v>
      </c>
      <c r="I3">
        <v>20</v>
      </c>
      <c r="J3">
        <v>0</v>
      </c>
      <c r="K3" s="7">
        <f t="shared" ref="K3:K13" si="2">SUM(I3:J3)</f>
        <v>20</v>
      </c>
      <c r="L3">
        <v>20</v>
      </c>
      <c r="M3">
        <v>0</v>
      </c>
      <c r="N3" s="7">
        <f t="shared" ref="N3:N13" si="3">SUM(L3:M3)</f>
        <v>20</v>
      </c>
      <c r="O3">
        <v>20</v>
      </c>
      <c r="P3">
        <v>0</v>
      </c>
      <c r="Q3" s="7">
        <f t="shared" ref="Q3:Q13" si="4">SUM(O3:P3)</f>
        <v>20</v>
      </c>
      <c r="R3">
        <v>20</v>
      </c>
      <c r="S3">
        <v>0</v>
      </c>
      <c r="T3" s="7">
        <f t="shared" ref="T3:T13" si="5">SUM(R3:S3)</f>
        <v>20</v>
      </c>
      <c r="U3">
        <v>14</v>
      </c>
      <c r="V3">
        <v>0</v>
      </c>
      <c r="W3">
        <v>6</v>
      </c>
      <c r="X3" s="7">
        <f t="shared" ref="X3:X13" si="6">SUM(U3:W3)</f>
        <v>20</v>
      </c>
      <c r="Y3">
        <v>9</v>
      </c>
      <c r="Z3">
        <v>6</v>
      </c>
      <c r="AA3">
        <v>0</v>
      </c>
      <c r="AB3">
        <v>0</v>
      </c>
      <c r="AC3" s="8">
        <f t="shared" ref="AC3:AC13" si="7">SUM(Y3:AB3)</f>
        <v>15</v>
      </c>
    </row>
    <row r="4" spans="1:29">
      <c r="A4" t="s">
        <v>39</v>
      </c>
      <c r="B4">
        <v>5</v>
      </c>
      <c r="C4">
        <v>0</v>
      </c>
      <c r="D4">
        <v>1</v>
      </c>
      <c r="E4" s="7">
        <f t="shared" si="0"/>
        <v>6</v>
      </c>
      <c r="F4">
        <v>4</v>
      </c>
      <c r="G4">
        <v>1</v>
      </c>
      <c r="H4" s="7">
        <f t="shared" si="1"/>
        <v>5</v>
      </c>
      <c r="I4">
        <v>3</v>
      </c>
      <c r="J4">
        <v>2</v>
      </c>
      <c r="K4" s="7">
        <f t="shared" si="2"/>
        <v>5</v>
      </c>
      <c r="L4">
        <v>3</v>
      </c>
      <c r="M4">
        <v>1</v>
      </c>
      <c r="N4" s="7">
        <f t="shared" si="3"/>
        <v>4</v>
      </c>
      <c r="O4">
        <v>3</v>
      </c>
      <c r="P4">
        <v>1</v>
      </c>
      <c r="Q4" s="7">
        <f t="shared" si="4"/>
        <v>4</v>
      </c>
      <c r="R4">
        <v>5</v>
      </c>
      <c r="S4">
        <v>1</v>
      </c>
      <c r="T4" s="7">
        <f t="shared" si="5"/>
        <v>6</v>
      </c>
      <c r="U4">
        <v>4</v>
      </c>
      <c r="V4">
        <v>1</v>
      </c>
      <c r="W4">
        <v>1</v>
      </c>
      <c r="X4" s="7">
        <f t="shared" si="6"/>
        <v>6</v>
      </c>
      <c r="Y4">
        <v>3</v>
      </c>
      <c r="Z4">
        <v>0</v>
      </c>
      <c r="AA4">
        <v>1</v>
      </c>
      <c r="AB4">
        <v>0</v>
      </c>
      <c r="AC4" s="8">
        <f t="shared" si="7"/>
        <v>4</v>
      </c>
    </row>
    <row r="5" spans="1:29">
      <c r="A5" t="s">
        <v>40</v>
      </c>
      <c r="B5">
        <v>15</v>
      </c>
      <c r="C5">
        <v>2</v>
      </c>
      <c r="D5">
        <v>1</v>
      </c>
      <c r="E5" s="7">
        <f t="shared" si="0"/>
        <v>18</v>
      </c>
      <c r="F5">
        <v>15</v>
      </c>
      <c r="G5">
        <v>1</v>
      </c>
      <c r="H5" s="7">
        <f t="shared" si="1"/>
        <v>16</v>
      </c>
      <c r="I5">
        <v>15</v>
      </c>
      <c r="J5">
        <v>1</v>
      </c>
      <c r="K5" s="7">
        <f t="shared" si="2"/>
        <v>16</v>
      </c>
      <c r="L5">
        <v>15</v>
      </c>
      <c r="M5">
        <v>1</v>
      </c>
      <c r="N5" s="7">
        <f t="shared" si="3"/>
        <v>16</v>
      </c>
      <c r="O5">
        <v>16</v>
      </c>
      <c r="P5">
        <v>0</v>
      </c>
      <c r="Q5" s="7">
        <f t="shared" si="4"/>
        <v>16</v>
      </c>
      <c r="R5">
        <v>15</v>
      </c>
      <c r="S5">
        <v>3</v>
      </c>
      <c r="T5" s="7">
        <f t="shared" si="5"/>
        <v>18</v>
      </c>
      <c r="U5">
        <v>16</v>
      </c>
      <c r="V5">
        <v>0</v>
      </c>
      <c r="W5">
        <v>2</v>
      </c>
      <c r="X5" s="7">
        <f t="shared" si="6"/>
        <v>18</v>
      </c>
      <c r="Y5">
        <v>9</v>
      </c>
      <c r="Z5">
        <v>4</v>
      </c>
      <c r="AA5">
        <v>0</v>
      </c>
      <c r="AB5">
        <v>0</v>
      </c>
      <c r="AC5" s="8">
        <f t="shared" si="7"/>
        <v>13</v>
      </c>
    </row>
    <row r="6" spans="1:29">
      <c r="A6" t="s">
        <v>41</v>
      </c>
      <c r="B6">
        <v>14</v>
      </c>
      <c r="C6">
        <v>4</v>
      </c>
      <c r="D6">
        <v>0</v>
      </c>
      <c r="E6" s="7">
        <f t="shared" si="0"/>
        <v>18</v>
      </c>
      <c r="F6">
        <v>15</v>
      </c>
      <c r="G6">
        <v>3</v>
      </c>
      <c r="H6" s="7">
        <f t="shared" si="1"/>
        <v>18</v>
      </c>
      <c r="I6">
        <v>16</v>
      </c>
      <c r="J6">
        <v>2</v>
      </c>
      <c r="K6" s="7">
        <f t="shared" si="2"/>
        <v>18</v>
      </c>
      <c r="L6">
        <v>16</v>
      </c>
      <c r="M6">
        <v>2</v>
      </c>
      <c r="N6" s="7">
        <f t="shared" si="3"/>
        <v>18</v>
      </c>
      <c r="O6">
        <v>15</v>
      </c>
      <c r="P6">
        <v>3</v>
      </c>
      <c r="Q6" s="7">
        <f t="shared" si="4"/>
        <v>18</v>
      </c>
      <c r="R6">
        <v>17</v>
      </c>
      <c r="S6">
        <v>1</v>
      </c>
      <c r="T6" s="7">
        <f t="shared" si="5"/>
        <v>18</v>
      </c>
      <c r="U6">
        <v>9</v>
      </c>
      <c r="V6">
        <v>0</v>
      </c>
      <c r="W6">
        <v>9</v>
      </c>
      <c r="X6" s="7">
        <f t="shared" si="6"/>
        <v>18</v>
      </c>
      <c r="Y6">
        <v>6</v>
      </c>
      <c r="Z6">
        <v>4</v>
      </c>
      <c r="AA6">
        <v>0</v>
      </c>
      <c r="AB6">
        <v>0</v>
      </c>
      <c r="AC6" s="8">
        <f t="shared" si="7"/>
        <v>10</v>
      </c>
    </row>
    <row r="7" spans="1:29">
      <c r="A7" t="s">
        <v>42</v>
      </c>
      <c r="B7">
        <v>17</v>
      </c>
      <c r="C7">
        <v>0</v>
      </c>
      <c r="D7">
        <v>1</v>
      </c>
      <c r="E7" s="7">
        <f t="shared" si="0"/>
        <v>18</v>
      </c>
      <c r="F7">
        <v>15</v>
      </c>
      <c r="G7">
        <v>1</v>
      </c>
      <c r="H7" s="7">
        <f t="shared" si="1"/>
        <v>16</v>
      </c>
      <c r="I7">
        <v>15</v>
      </c>
      <c r="J7">
        <v>1</v>
      </c>
      <c r="K7" s="7">
        <f t="shared" si="2"/>
        <v>16</v>
      </c>
      <c r="L7">
        <v>15</v>
      </c>
      <c r="M7">
        <v>1</v>
      </c>
      <c r="N7" s="7">
        <f t="shared" si="3"/>
        <v>16</v>
      </c>
      <c r="O7">
        <v>16</v>
      </c>
      <c r="P7">
        <v>0</v>
      </c>
      <c r="Q7" s="7">
        <f t="shared" si="4"/>
        <v>16</v>
      </c>
      <c r="R7">
        <v>16</v>
      </c>
      <c r="S7">
        <v>2</v>
      </c>
      <c r="T7" s="7">
        <f t="shared" si="5"/>
        <v>18</v>
      </c>
      <c r="U7">
        <v>16</v>
      </c>
      <c r="V7">
        <v>0</v>
      </c>
      <c r="W7">
        <v>2</v>
      </c>
      <c r="X7" s="7">
        <f t="shared" si="6"/>
        <v>18</v>
      </c>
      <c r="Y7">
        <v>9</v>
      </c>
      <c r="Z7">
        <v>4</v>
      </c>
      <c r="AA7">
        <v>0</v>
      </c>
      <c r="AB7">
        <v>0</v>
      </c>
      <c r="AC7" s="8">
        <f t="shared" si="7"/>
        <v>13</v>
      </c>
    </row>
    <row r="8" spans="1:29">
      <c r="A8" t="s">
        <v>43</v>
      </c>
      <c r="B8">
        <v>1</v>
      </c>
      <c r="C8">
        <v>0</v>
      </c>
      <c r="D8">
        <v>0</v>
      </c>
      <c r="E8" s="7">
        <f t="shared" si="0"/>
        <v>1</v>
      </c>
      <c r="F8">
        <v>1</v>
      </c>
      <c r="G8">
        <v>0</v>
      </c>
      <c r="H8" s="7">
        <f t="shared" si="1"/>
        <v>1</v>
      </c>
      <c r="I8">
        <v>1</v>
      </c>
      <c r="J8">
        <v>0</v>
      </c>
      <c r="K8" s="7">
        <f t="shared" si="2"/>
        <v>1</v>
      </c>
      <c r="L8">
        <v>1</v>
      </c>
      <c r="M8">
        <v>0</v>
      </c>
      <c r="N8" s="7">
        <f t="shared" si="3"/>
        <v>1</v>
      </c>
      <c r="O8">
        <v>1</v>
      </c>
      <c r="P8">
        <v>0</v>
      </c>
      <c r="Q8" s="7">
        <f t="shared" si="4"/>
        <v>1</v>
      </c>
      <c r="R8">
        <v>1</v>
      </c>
      <c r="S8">
        <v>0</v>
      </c>
      <c r="T8" s="7">
        <f t="shared" si="5"/>
        <v>1</v>
      </c>
      <c r="U8">
        <v>1</v>
      </c>
      <c r="V8">
        <v>0</v>
      </c>
      <c r="W8">
        <v>0</v>
      </c>
      <c r="X8" s="7">
        <f t="shared" si="6"/>
        <v>1</v>
      </c>
      <c r="Y8">
        <v>0</v>
      </c>
      <c r="Z8">
        <v>1</v>
      </c>
      <c r="AA8">
        <v>0</v>
      </c>
      <c r="AB8">
        <v>0</v>
      </c>
      <c r="AC8" s="8">
        <f t="shared" si="7"/>
        <v>1</v>
      </c>
    </row>
    <row r="9" spans="1:29">
      <c r="A9" t="s">
        <v>44</v>
      </c>
      <c r="B9">
        <v>22</v>
      </c>
      <c r="C9">
        <v>2</v>
      </c>
      <c r="D9">
        <v>1</v>
      </c>
      <c r="E9" s="7">
        <f t="shared" si="0"/>
        <v>25</v>
      </c>
      <c r="F9">
        <v>20</v>
      </c>
      <c r="G9">
        <v>1</v>
      </c>
      <c r="H9" s="7">
        <f t="shared" si="1"/>
        <v>21</v>
      </c>
      <c r="I9">
        <v>16</v>
      </c>
      <c r="J9">
        <v>4</v>
      </c>
      <c r="K9" s="7">
        <f t="shared" si="2"/>
        <v>20</v>
      </c>
      <c r="L9">
        <v>16</v>
      </c>
      <c r="M9">
        <v>4</v>
      </c>
      <c r="N9" s="7">
        <f t="shared" si="3"/>
        <v>20</v>
      </c>
      <c r="O9">
        <v>21</v>
      </c>
      <c r="P9">
        <v>1</v>
      </c>
      <c r="Q9" s="7">
        <f t="shared" si="4"/>
        <v>22</v>
      </c>
      <c r="R9">
        <v>24</v>
      </c>
      <c r="S9">
        <v>1</v>
      </c>
      <c r="T9" s="7">
        <f t="shared" si="5"/>
        <v>25</v>
      </c>
      <c r="U9">
        <v>19</v>
      </c>
      <c r="V9">
        <v>0</v>
      </c>
      <c r="W9">
        <v>6</v>
      </c>
      <c r="X9" s="7">
        <f t="shared" si="6"/>
        <v>25</v>
      </c>
      <c r="Y9">
        <v>19</v>
      </c>
      <c r="Z9">
        <v>0</v>
      </c>
      <c r="AA9">
        <v>1</v>
      </c>
      <c r="AB9">
        <v>1</v>
      </c>
      <c r="AC9" s="8">
        <f t="shared" si="7"/>
        <v>21</v>
      </c>
    </row>
    <row r="10" spans="1:29">
      <c r="A10" t="s">
        <v>45</v>
      </c>
      <c r="B10">
        <v>8</v>
      </c>
      <c r="C10">
        <v>0</v>
      </c>
      <c r="D10">
        <v>0</v>
      </c>
      <c r="E10" s="7">
        <f t="shared" si="0"/>
        <v>8</v>
      </c>
      <c r="F10">
        <v>7</v>
      </c>
      <c r="G10">
        <v>0</v>
      </c>
      <c r="H10" s="7">
        <f t="shared" si="1"/>
        <v>7</v>
      </c>
      <c r="I10">
        <v>7</v>
      </c>
      <c r="J10">
        <v>0</v>
      </c>
      <c r="K10" s="7">
        <f t="shared" si="2"/>
        <v>7</v>
      </c>
      <c r="L10">
        <v>7</v>
      </c>
      <c r="M10">
        <v>0</v>
      </c>
      <c r="N10" s="7">
        <f t="shared" si="3"/>
        <v>7</v>
      </c>
      <c r="O10">
        <v>7</v>
      </c>
      <c r="P10">
        <v>0</v>
      </c>
      <c r="Q10" s="7">
        <f t="shared" si="4"/>
        <v>7</v>
      </c>
      <c r="R10">
        <v>8</v>
      </c>
      <c r="S10">
        <v>0</v>
      </c>
      <c r="T10" s="7">
        <f t="shared" si="5"/>
        <v>8</v>
      </c>
      <c r="U10">
        <v>7</v>
      </c>
      <c r="V10">
        <v>0</v>
      </c>
      <c r="W10">
        <v>1</v>
      </c>
      <c r="X10" s="7">
        <f t="shared" si="6"/>
        <v>8</v>
      </c>
      <c r="Y10">
        <v>5</v>
      </c>
      <c r="Z10">
        <v>0</v>
      </c>
      <c r="AA10">
        <v>0</v>
      </c>
      <c r="AB10">
        <v>0</v>
      </c>
      <c r="AC10" s="8">
        <f t="shared" si="7"/>
        <v>5</v>
      </c>
    </row>
    <row r="11" spans="1:29">
      <c r="A11" t="s">
        <v>46</v>
      </c>
      <c r="B11">
        <v>17</v>
      </c>
      <c r="C11">
        <v>2</v>
      </c>
      <c r="D11">
        <v>3</v>
      </c>
      <c r="E11" s="7">
        <f t="shared" si="0"/>
        <v>22</v>
      </c>
      <c r="F11">
        <v>17</v>
      </c>
      <c r="G11">
        <v>1</v>
      </c>
      <c r="H11" s="7">
        <f t="shared" si="1"/>
        <v>18</v>
      </c>
      <c r="I11">
        <v>17</v>
      </c>
      <c r="J11">
        <v>1</v>
      </c>
      <c r="K11" s="7">
        <f t="shared" si="2"/>
        <v>18</v>
      </c>
      <c r="L11">
        <v>17</v>
      </c>
      <c r="M11">
        <v>1</v>
      </c>
      <c r="N11" s="7">
        <f t="shared" si="3"/>
        <v>18</v>
      </c>
      <c r="O11">
        <v>17</v>
      </c>
      <c r="P11">
        <v>1</v>
      </c>
      <c r="Q11" s="7">
        <f t="shared" si="4"/>
        <v>18</v>
      </c>
      <c r="R11">
        <v>14</v>
      </c>
      <c r="S11">
        <v>8</v>
      </c>
      <c r="T11" s="7">
        <f t="shared" si="5"/>
        <v>22</v>
      </c>
      <c r="U11">
        <v>9</v>
      </c>
      <c r="V11">
        <v>3</v>
      </c>
      <c r="W11">
        <v>10</v>
      </c>
      <c r="X11" s="7">
        <f t="shared" si="6"/>
        <v>22</v>
      </c>
      <c r="Y11">
        <v>6</v>
      </c>
      <c r="Z11">
        <v>0</v>
      </c>
      <c r="AA11">
        <v>5</v>
      </c>
      <c r="AB11">
        <v>2</v>
      </c>
      <c r="AC11" s="8">
        <f t="shared" si="7"/>
        <v>13</v>
      </c>
    </row>
    <row r="12" spans="1:29">
      <c r="A12" t="s">
        <v>47</v>
      </c>
      <c r="B12">
        <v>24</v>
      </c>
      <c r="C12">
        <v>1</v>
      </c>
      <c r="D12">
        <v>3</v>
      </c>
      <c r="E12" s="7">
        <f t="shared" si="0"/>
        <v>28</v>
      </c>
      <c r="F12">
        <v>20</v>
      </c>
      <c r="G12">
        <v>0</v>
      </c>
      <c r="H12" s="7">
        <f t="shared" si="1"/>
        <v>20</v>
      </c>
      <c r="I12">
        <v>23</v>
      </c>
      <c r="J12">
        <v>2</v>
      </c>
      <c r="K12" s="7">
        <f t="shared" si="2"/>
        <v>25</v>
      </c>
      <c r="L12">
        <v>20</v>
      </c>
      <c r="M12">
        <v>0</v>
      </c>
      <c r="N12" s="7">
        <f t="shared" si="3"/>
        <v>20</v>
      </c>
      <c r="O12">
        <v>20</v>
      </c>
      <c r="P12">
        <v>0</v>
      </c>
      <c r="Q12" s="7">
        <f t="shared" si="4"/>
        <v>20</v>
      </c>
      <c r="R12">
        <v>28</v>
      </c>
      <c r="S12">
        <v>0</v>
      </c>
      <c r="T12" s="7">
        <f t="shared" si="5"/>
        <v>28</v>
      </c>
      <c r="U12">
        <v>21</v>
      </c>
      <c r="V12">
        <v>1</v>
      </c>
      <c r="W12">
        <v>6</v>
      </c>
      <c r="X12" s="7">
        <f t="shared" si="6"/>
        <v>28</v>
      </c>
      <c r="Y12">
        <v>16</v>
      </c>
      <c r="Z12">
        <v>5</v>
      </c>
      <c r="AA12">
        <v>0</v>
      </c>
      <c r="AB12">
        <v>0</v>
      </c>
      <c r="AC12" s="8">
        <f t="shared" si="7"/>
        <v>21</v>
      </c>
    </row>
    <row r="13" spans="1:29">
      <c r="A13" t="s">
        <v>48</v>
      </c>
      <c r="B13">
        <v>41</v>
      </c>
      <c r="C13">
        <v>2</v>
      </c>
      <c r="D13">
        <v>2</v>
      </c>
      <c r="E13" s="7">
        <f t="shared" si="0"/>
        <v>45</v>
      </c>
      <c r="F13">
        <v>37</v>
      </c>
      <c r="G13">
        <v>1</v>
      </c>
      <c r="H13" s="7">
        <f t="shared" si="1"/>
        <v>38</v>
      </c>
      <c r="I13">
        <v>35</v>
      </c>
      <c r="J13">
        <v>3</v>
      </c>
      <c r="K13" s="7">
        <f t="shared" si="2"/>
        <v>38</v>
      </c>
      <c r="L13">
        <v>36</v>
      </c>
      <c r="M13">
        <v>2</v>
      </c>
      <c r="N13" s="7">
        <f t="shared" si="3"/>
        <v>38</v>
      </c>
      <c r="O13">
        <v>36</v>
      </c>
      <c r="P13">
        <v>2</v>
      </c>
      <c r="Q13" s="7">
        <f t="shared" si="4"/>
        <v>38</v>
      </c>
      <c r="R13">
        <v>43</v>
      </c>
      <c r="S13">
        <v>2</v>
      </c>
      <c r="T13" s="7">
        <f t="shared" si="5"/>
        <v>45</v>
      </c>
      <c r="U13">
        <v>25</v>
      </c>
      <c r="V13">
        <v>5</v>
      </c>
      <c r="W13">
        <v>15</v>
      </c>
      <c r="X13" s="7">
        <f t="shared" si="6"/>
        <v>45</v>
      </c>
      <c r="Y13">
        <v>7</v>
      </c>
      <c r="Z13">
        <v>14</v>
      </c>
      <c r="AA13">
        <v>9</v>
      </c>
      <c r="AB13">
        <v>1</v>
      </c>
      <c r="AC13" s="8">
        <f t="shared" si="7"/>
        <v>31</v>
      </c>
    </row>
    <row r="14" spans="1:29" s="18" customFormat="1">
      <c r="A14" s="19" t="s">
        <v>37</v>
      </c>
      <c r="B14" s="19">
        <f t="shared" ref="B14:AC14" si="8">SUM(B3:B13)</f>
        <v>184</v>
      </c>
      <c r="C14" s="19">
        <f t="shared" si="8"/>
        <v>13</v>
      </c>
      <c r="D14" s="19">
        <f t="shared" si="8"/>
        <v>12</v>
      </c>
      <c r="E14" s="19">
        <f t="shared" si="8"/>
        <v>209</v>
      </c>
      <c r="F14" s="19">
        <f t="shared" si="8"/>
        <v>171</v>
      </c>
      <c r="G14" s="19">
        <f t="shared" si="8"/>
        <v>9</v>
      </c>
      <c r="H14" s="19">
        <f t="shared" si="8"/>
        <v>180</v>
      </c>
      <c r="I14" s="19">
        <f t="shared" si="8"/>
        <v>168</v>
      </c>
      <c r="J14" s="19">
        <f t="shared" si="8"/>
        <v>16</v>
      </c>
      <c r="K14" s="19">
        <f t="shared" si="8"/>
        <v>184</v>
      </c>
      <c r="L14" s="19">
        <f t="shared" si="8"/>
        <v>166</v>
      </c>
      <c r="M14" s="19">
        <f t="shared" si="8"/>
        <v>12</v>
      </c>
      <c r="N14" s="19">
        <f t="shared" si="8"/>
        <v>178</v>
      </c>
      <c r="O14" s="19">
        <f t="shared" si="8"/>
        <v>172</v>
      </c>
      <c r="P14" s="19">
        <f t="shared" si="8"/>
        <v>8</v>
      </c>
      <c r="Q14" s="19">
        <f t="shared" si="8"/>
        <v>180</v>
      </c>
      <c r="R14" s="19">
        <f t="shared" si="8"/>
        <v>191</v>
      </c>
      <c r="S14" s="19">
        <f t="shared" si="8"/>
        <v>18</v>
      </c>
      <c r="T14" s="19">
        <f t="shared" si="8"/>
        <v>209</v>
      </c>
      <c r="U14" s="19">
        <f t="shared" si="8"/>
        <v>141</v>
      </c>
      <c r="V14" s="19">
        <f t="shared" si="8"/>
        <v>10</v>
      </c>
      <c r="W14" s="19">
        <f t="shared" si="8"/>
        <v>58</v>
      </c>
      <c r="X14" s="19">
        <f t="shared" si="8"/>
        <v>209</v>
      </c>
      <c r="Y14" s="19">
        <f t="shared" si="8"/>
        <v>89</v>
      </c>
      <c r="Z14" s="19">
        <f t="shared" si="8"/>
        <v>38</v>
      </c>
      <c r="AA14" s="19">
        <f t="shared" si="8"/>
        <v>16</v>
      </c>
      <c r="AB14" s="19">
        <f t="shared" si="8"/>
        <v>4</v>
      </c>
      <c r="AC14" s="19">
        <f t="shared" si="8"/>
        <v>147</v>
      </c>
    </row>
    <row r="15" spans="1:29">
      <c r="E15" s="7"/>
      <c r="H15" s="7"/>
      <c r="K15" s="7"/>
      <c r="N15" s="7"/>
      <c r="Q15" s="7"/>
      <c r="T15" s="7"/>
      <c r="X15" s="7"/>
      <c r="AC15" s="8"/>
    </row>
    <row r="16" spans="1:29">
      <c r="E16" s="7"/>
      <c r="H16" s="7"/>
      <c r="K16" s="7"/>
      <c r="N16" s="7"/>
      <c r="Q16" s="7"/>
      <c r="T16" s="7"/>
      <c r="X16" s="7"/>
      <c r="AC16" s="8"/>
    </row>
    <row r="17" spans="1:35">
      <c r="E17" s="7"/>
      <c r="H17" s="7"/>
      <c r="K17" s="7"/>
      <c r="N17" s="7"/>
      <c r="Q17" s="7"/>
      <c r="T17" s="7"/>
      <c r="X17" s="7"/>
      <c r="AC17" s="8"/>
    </row>
    <row r="19" spans="1:35" s="12" customFormat="1" ht="67.5">
      <c r="B19" s="12" t="s">
        <v>17</v>
      </c>
      <c r="C19" s="12" t="s">
        <v>18</v>
      </c>
      <c r="D19" s="16" t="s">
        <v>19</v>
      </c>
      <c r="E19" s="16"/>
      <c r="F19" s="12" t="s">
        <v>17</v>
      </c>
      <c r="G19" s="12" t="s">
        <v>18</v>
      </c>
      <c r="I19" s="12" t="s">
        <v>17</v>
      </c>
      <c r="J19" s="12" t="s">
        <v>18</v>
      </c>
      <c r="L19" s="12" t="s">
        <v>17</v>
      </c>
      <c r="M19" s="12" t="s">
        <v>18</v>
      </c>
      <c r="O19" s="12" t="s">
        <v>17</v>
      </c>
      <c r="P19" s="12" t="s">
        <v>18</v>
      </c>
      <c r="R19" s="12" t="s">
        <v>17</v>
      </c>
      <c r="S19" s="12" t="s">
        <v>18</v>
      </c>
      <c r="U19" s="12" t="s">
        <v>17</v>
      </c>
      <c r="V19" s="12" t="s">
        <v>18</v>
      </c>
      <c r="W19" s="14" t="s">
        <v>36</v>
      </c>
      <c r="X19" s="14"/>
      <c r="Y19" s="16" t="s">
        <v>21</v>
      </c>
      <c r="Z19" s="17" t="s">
        <v>22</v>
      </c>
      <c r="AA19" s="17" t="s">
        <v>23</v>
      </c>
      <c r="AB19" s="16" t="s">
        <v>24</v>
      </c>
    </row>
    <row r="20" spans="1:35">
      <c r="A20" t="s">
        <v>45</v>
      </c>
      <c r="B20" s="11">
        <f>B10*100/E10</f>
        <v>100</v>
      </c>
      <c r="C20" s="11">
        <f>C10*100/E10</f>
        <v>0</v>
      </c>
      <c r="D20" s="11">
        <f>D10*100/E10</f>
        <v>0</v>
      </c>
      <c r="E20" s="11"/>
      <c r="F20" s="11">
        <f>F10*100/H10</f>
        <v>100</v>
      </c>
      <c r="G20" s="11">
        <f>G10*100/H10</f>
        <v>0</v>
      </c>
      <c r="H20" s="11"/>
      <c r="I20" s="11">
        <f>I10*100/K10</f>
        <v>100</v>
      </c>
      <c r="J20" s="11">
        <f>J10*100/K10</f>
        <v>0</v>
      </c>
      <c r="K20" s="11"/>
      <c r="L20" s="11">
        <v>16</v>
      </c>
      <c r="M20" s="11">
        <f>M10*100/N10</f>
        <v>0</v>
      </c>
      <c r="N20" s="11"/>
      <c r="O20" s="11">
        <f>O10*100/Q10</f>
        <v>100</v>
      </c>
      <c r="P20" s="11">
        <f>P10*100/Q10</f>
        <v>0</v>
      </c>
      <c r="Q20" s="11"/>
      <c r="R20" s="11">
        <f>R10*100/T10</f>
        <v>100</v>
      </c>
      <c r="S20" s="11">
        <f>S10*100/T10</f>
        <v>0</v>
      </c>
      <c r="T20" s="11"/>
      <c r="U20" s="11">
        <f>U10*100/X10</f>
        <v>87.5</v>
      </c>
      <c r="V20" s="11">
        <f>V10*100/X10</f>
        <v>0</v>
      </c>
      <c r="W20" s="11">
        <f>W10*100/X10</f>
        <v>12.5</v>
      </c>
      <c r="X20" s="11"/>
      <c r="Y20" s="11">
        <f>Y11*100/AC11</f>
        <v>46.153846153846153</v>
      </c>
      <c r="Z20" s="11">
        <f>Z11*100/AC11</f>
        <v>0</v>
      </c>
      <c r="AA20" s="11">
        <f>AA11*100/AC11</f>
        <v>38.46153846153846</v>
      </c>
      <c r="AB20" s="11">
        <f>AB11*100/AC11</f>
        <v>15.384615384615385</v>
      </c>
    </row>
    <row r="21" spans="1:35">
      <c r="A21" t="s">
        <v>46</v>
      </c>
      <c r="B21" s="11">
        <f>B11*100/E11</f>
        <v>77.272727272727266</v>
      </c>
      <c r="C21" s="11">
        <f>C11*100/E11</f>
        <v>9.0909090909090917</v>
      </c>
      <c r="D21" s="11">
        <f>D11*100/E11</f>
        <v>13.636363636363637</v>
      </c>
      <c r="E21" s="11"/>
      <c r="F21" s="11">
        <f>F11*100/H11</f>
        <v>94.444444444444443</v>
      </c>
      <c r="G21" s="11">
        <f>G11*100/H11</f>
        <v>5.5555555555555554</v>
      </c>
      <c r="H21" s="11"/>
      <c r="I21" s="11">
        <f>I11*100/K11</f>
        <v>94.444444444444443</v>
      </c>
      <c r="J21" s="11">
        <f>J11*100/K11</f>
        <v>5.5555555555555554</v>
      </c>
      <c r="K21" s="11"/>
      <c r="L21" s="11">
        <v>16</v>
      </c>
      <c r="M21" s="11">
        <f>M11*100/N11</f>
        <v>5.5555555555555554</v>
      </c>
      <c r="N21" s="11"/>
      <c r="O21" s="11">
        <f>O11*100/Q11</f>
        <v>94.444444444444443</v>
      </c>
      <c r="P21" s="11">
        <f>P11*100/Q11</f>
        <v>5.5555555555555554</v>
      </c>
      <c r="Q21" s="11"/>
      <c r="R21" s="11">
        <f>R11*100/T11</f>
        <v>63.636363636363633</v>
      </c>
      <c r="S21" s="11">
        <f>S11*100/T11</f>
        <v>36.363636363636367</v>
      </c>
      <c r="T21" s="11"/>
      <c r="U21" s="11">
        <f>U11*100/X11</f>
        <v>40.909090909090907</v>
      </c>
      <c r="V21" s="11">
        <f>V11*100/X11</f>
        <v>13.636363636363637</v>
      </c>
      <c r="W21" s="11">
        <f>W11*100/X11</f>
        <v>45.454545454545453</v>
      </c>
      <c r="X21" s="11"/>
      <c r="Y21" s="11">
        <f>Y12*100/AC12</f>
        <v>76.19047619047619</v>
      </c>
      <c r="Z21" s="11">
        <f>Z12*100/AC12</f>
        <v>23.80952380952381</v>
      </c>
      <c r="AA21" s="11">
        <f>AA12*100/AC12</f>
        <v>0</v>
      </c>
      <c r="AB21" s="11">
        <f>AB12*100/AC12</f>
        <v>0</v>
      </c>
    </row>
    <row r="22" spans="1:35" s="19" customFormat="1">
      <c r="A22" s="19" t="s">
        <v>53</v>
      </c>
      <c r="B22" s="20">
        <f>B14*100/E14</f>
        <v>88.038277511961724</v>
      </c>
      <c r="C22" s="20">
        <f>C14*100/E14</f>
        <v>6.2200956937799043</v>
      </c>
      <c r="D22" s="20">
        <f>D14*100/E14</f>
        <v>5.741626794258373</v>
      </c>
      <c r="E22" s="20"/>
      <c r="F22" s="20">
        <f>F14*100/H14</f>
        <v>95</v>
      </c>
      <c r="G22" s="20">
        <f>G14*100/H14</f>
        <v>5</v>
      </c>
      <c r="H22" s="20"/>
      <c r="I22" s="20">
        <f>I14*100/K14</f>
        <v>91.304347826086953</v>
      </c>
      <c r="J22" s="20">
        <f>J14*100/K14</f>
        <v>8.695652173913043</v>
      </c>
      <c r="K22" s="20"/>
      <c r="L22" s="20">
        <f>L14*100/N14</f>
        <v>93.258426966292134</v>
      </c>
      <c r="M22" s="20">
        <f>M14*100/N14</f>
        <v>6.7415730337078648</v>
      </c>
      <c r="N22" s="20"/>
      <c r="O22" s="20">
        <f>O14*100/Q14</f>
        <v>95.555555555555557</v>
      </c>
      <c r="P22" s="20">
        <f>P14*100/Q14</f>
        <v>4.4444444444444446</v>
      </c>
      <c r="Q22" s="20"/>
      <c r="R22" s="20">
        <f>R14*100/T14</f>
        <v>91.387559808612437</v>
      </c>
      <c r="S22" s="20">
        <f>S14*100/T14</f>
        <v>8.6124401913875595</v>
      </c>
      <c r="T22" s="20"/>
      <c r="U22" s="20">
        <f>U14*100/X14</f>
        <v>67.464114832535884</v>
      </c>
      <c r="V22" s="20">
        <f>V14*100/X14</f>
        <v>4.7846889952153111</v>
      </c>
      <c r="W22" s="20">
        <f>W14*100/X14</f>
        <v>27.751196172248804</v>
      </c>
      <c r="X22" s="20"/>
      <c r="Y22" s="20">
        <f>Y14*100/AC14</f>
        <v>60.544217687074827</v>
      </c>
      <c r="Z22" s="20">
        <f>Z14*100/AC14</f>
        <v>25.85034013605442</v>
      </c>
      <c r="AA22" s="20">
        <f>AA14*100/AC14</f>
        <v>10.884353741496598</v>
      </c>
      <c r="AB22" s="20">
        <f>AB14*100/AC14</f>
        <v>2.7210884353741496</v>
      </c>
    </row>
    <row r="23" spans="1:3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7" spans="1:35">
      <c r="AH27" s="21"/>
      <c r="AI27" s="21"/>
    </row>
  </sheetData>
  <mergeCells count="9">
    <mergeCell ref="U1:W1"/>
    <mergeCell ref="Y1:AB1"/>
    <mergeCell ref="AH27:AI27"/>
    <mergeCell ref="B1:D1"/>
    <mergeCell ref="F1:G1"/>
    <mergeCell ref="I1:J1"/>
    <mergeCell ref="L1:M1"/>
    <mergeCell ref="O1:P1"/>
    <mergeCell ref="R1:S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9F8E4-9519-4791-96D6-25EB698BCD36}">
  <sheetPr>
    <tabColor theme="7" tint="0.39997558519241921"/>
  </sheetPr>
  <dimension ref="A1:AI24"/>
  <sheetViews>
    <sheetView tabSelected="1" zoomScale="90" zoomScaleNormal="90" workbookViewId="0">
      <pane ySplit="1" topLeftCell="A2" activePane="bottomLeft" state="frozen"/>
      <selection pane="bottomLeft" activeCell="A11" sqref="A11"/>
    </sheetView>
  </sheetViews>
  <sheetFormatPr defaultColWidth="9.7109375" defaultRowHeight="15"/>
  <cols>
    <col min="1" max="1" width="31.42578125" customWidth="1"/>
    <col min="4" max="4" width="11.85546875" customWidth="1"/>
    <col min="257" max="257" width="31.42578125" customWidth="1"/>
    <col min="260" max="260" width="11.85546875" customWidth="1"/>
    <col min="513" max="513" width="31.42578125" customWidth="1"/>
    <col min="516" max="516" width="11.85546875" customWidth="1"/>
    <col min="769" max="769" width="31.42578125" customWidth="1"/>
    <col min="772" max="772" width="11.85546875" customWidth="1"/>
    <col min="1025" max="1025" width="31.42578125" customWidth="1"/>
    <col min="1028" max="1028" width="11.85546875" customWidth="1"/>
    <col min="1281" max="1281" width="31.42578125" customWidth="1"/>
    <col min="1284" max="1284" width="11.85546875" customWidth="1"/>
    <col min="1537" max="1537" width="31.42578125" customWidth="1"/>
    <col min="1540" max="1540" width="11.85546875" customWidth="1"/>
    <col min="1793" max="1793" width="31.42578125" customWidth="1"/>
    <col min="1796" max="1796" width="11.85546875" customWidth="1"/>
    <col min="2049" max="2049" width="31.42578125" customWidth="1"/>
    <col min="2052" max="2052" width="11.85546875" customWidth="1"/>
    <col min="2305" max="2305" width="31.42578125" customWidth="1"/>
    <col min="2308" max="2308" width="11.85546875" customWidth="1"/>
    <col min="2561" max="2561" width="31.42578125" customWidth="1"/>
    <col min="2564" max="2564" width="11.85546875" customWidth="1"/>
    <col min="2817" max="2817" width="31.42578125" customWidth="1"/>
    <col min="2820" max="2820" width="11.85546875" customWidth="1"/>
    <col min="3073" max="3073" width="31.42578125" customWidth="1"/>
    <col min="3076" max="3076" width="11.85546875" customWidth="1"/>
    <col min="3329" max="3329" width="31.42578125" customWidth="1"/>
    <col min="3332" max="3332" width="11.85546875" customWidth="1"/>
    <col min="3585" max="3585" width="31.42578125" customWidth="1"/>
    <col min="3588" max="3588" width="11.85546875" customWidth="1"/>
    <col min="3841" max="3841" width="31.42578125" customWidth="1"/>
    <col min="3844" max="3844" width="11.85546875" customWidth="1"/>
    <col min="4097" max="4097" width="31.42578125" customWidth="1"/>
    <col min="4100" max="4100" width="11.85546875" customWidth="1"/>
    <col min="4353" max="4353" width="31.42578125" customWidth="1"/>
    <col min="4356" max="4356" width="11.85546875" customWidth="1"/>
    <col min="4609" max="4609" width="31.42578125" customWidth="1"/>
    <col min="4612" max="4612" width="11.85546875" customWidth="1"/>
    <col min="4865" max="4865" width="31.42578125" customWidth="1"/>
    <col min="4868" max="4868" width="11.85546875" customWidth="1"/>
    <col min="5121" max="5121" width="31.42578125" customWidth="1"/>
    <col min="5124" max="5124" width="11.85546875" customWidth="1"/>
    <col min="5377" max="5377" width="31.42578125" customWidth="1"/>
    <col min="5380" max="5380" width="11.85546875" customWidth="1"/>
    <col min="5633" max="5633" width="31.42578125" customWidth="1"/>
    <col min="5636" max="5636" width="11.85546875" customWidth="1"/>
    <col min="5889" max="5889" width="31.42578125" customWidth="1"/>
    <col min="5892" max="5892" width="11.85546875" customWidth="1"/>
    <col min="6145" max="6145" width="31.42578125" customWidth="1"/>
    <col min="6148" max="6148" width="11.85546875" customWidth="1"/>
    <col min="6401" max="6401" width="31.42578125" customWidth="1"/>
    <col min="6404" max="6404" width="11.85546875" customWidth="1"/>
    <col min="6657" max="6657" width="31.42578125" customWidth="1"/>
    <col min="6660" max="6660" width="11.85546875" customWidth="1"/>
    <col min="6913" max="6913" width="31.42578125" customWidth="1"/>
    <col min="6916" max="6916" width="11.85546875" customWidth="1"/>
    <col min="7169" max="7169" width="31.42578125" customWidth="1"/>
    <col min="7172" max="7172" width="11.85546875" customWidth="1"/>
    <col min="7425" max="7425" width="31.42578125" customWidth="1"/>
    <col min="7428" max="7428" width="11.85546875" customWidth="1"/>
    <col min="7681" max="7681" width="31.42578125" customWidth="1"/>
    <col min="7684" max="7684" width="11.85546875" customWidth="1"/>
    <col min="7937" max="7937" width="31.42578125" customWidth="1"/>
    <col min="7940" max="7940" width="11.85546875" customWidth="1"/>
    <col min="8193" max="8193" width="31.42578125" customWidth="1"/>
    <col min="8196" max="8196" width="11.85546875" customWidth="1"/>
    <col min="8449" max="8449" width="31.42578125" customWidth="1"/>
    <col min="8452" max="8452" width="11.85546875" customWidth="1"/>
    <col min="8705" max="8705" width="31.42578125" customWidth="1"/>
    <col min="8708" max="8708" width="11.85546875" customWidth="1"/>
    <col min="8961" max="8961" width="31.42578125" customWidth="1"/>
    <col min="8964" max="8964" width="11.85546875" customWidth="1"/>
    <col min="9217" max="9217" width="31.42578125" customWidth="1"/>
    <col min="9220" max="9220" width="11.85546875" customWidth="1"/>
    <col min="9473" max="9473" width="31.42578125" customWidth="1"/>
    <col min="9476" max="9476" width="11.85546875" customWidth="1"/>
    <col min="9729" max="9729" width="31.42578125" customWidth="1"/>
    <col min="9732" max="9732" width="11.85546875" customWidth="1"/>
    <col min="9985" max="9985" width="31.42578125" customWidth="1"/>
    <col min="9988" max="9988" width="11.85546875" customWidth="1"/>
    <col min="10241" max="10241" width="31.42578125" customWidth="1"/>
    <col min="10244" max="10244" width="11.85546875" customWidth="1"/>
    <col min="10497" max="10497" width="31.42578125" customWidth="1"/>
    <col min="10500" max="10500" width="11.85546875" customWidth="1"/>
    <col min="10753" max="10753" width="31.42578125" customWidth="1"/>
    <col min="10756" max="10756" width="11.85546875" customWidth="1"/>
    <col min="11009" max="11009" width="31.42578125" customWidth="1"/>
    <col min="11012" max="11012" width="11.85546875" customWidth="1"/>
    <col min="11265" max="11265" width="31.42578125" customWidth="1"/>
    <col min="11268" max="11268" width="11.85546875" customWidth="1"/>
    <col min="11521" max="11521" width="31.42578125" customWidth="1"/>
    <col min="11524" max="11524" width="11.85546875" customWidth="1"/>
    <col min="11777" max="11777" width="31.42578125" customWidth="1"/>
    <col min="11780" max="11780" width="11.85546875" customWidth="1"/>
    <col min="12033" max="12033" width="31.42578125" customWidth="1"/>
    <col min="12036" max="12036" width="11.85546875" customWidth="1"/>
    <col min="12289" max="12289" width="31.42578125" customWidth="1"/>
    <col min="12292" max="12292" width="11.85546875" customWidth="1"/>
    <col min="12545" max="12545" width="31.42578125" customWidth="1"/>
    <col min="12548" max="12548" width="11.85546875" customWidth="1"/>
    <col min="12801" max="12801" width="31.42578125" customWidth="1"/>
    <col min="12804" max="12804" width="11.85546875" customWidth="1"/>
    <col min="13057" max="13057" width="31.42578125" customWidth="1"/>
    <col min="13060" max="13060" width="11.85546875" customWidth="1"/>
    <col min="13313" max="13313" width="31.42578125" customWidth="1"/>
    <col min="13316" max="13316" width="11.85546875" customWidth="1"/>
    <col min="13569" max="13569" width="31.42578125" customWidth="1"/>
    <col min="13572" max="13572" width="11.85546875" customWidth="1"/>
    <col min="13825" max="13825" width="31.42578125" customWidth="1"/>
    <col min="13828" max="13828" width="11.85546875" customWidth="1"/>
    <col min="14081" max="14081" width="31.42578125" customWidth="1"/>
    <col min="14084" max="14084" width="11.85546875" customWidth="1"/>
    <col min="14337" max="14337" width="31.42578125" customWidth="1"/>
    <col min="14340" max="14340" width="11.85546875" customWidth="1"/>
    <col min="14593" max="14593" width="31.42578125" customWidth="1"/>
    <col min="14596" max="14596" width="11.85546875" customWidth="1"/>
    <col min="14849" max="14849" width="31.42578125" customWidth="1"/>
    <col min="14852" max="14852" width="11.85546875" customWidth="1"/>
    <col min="15105" max="15105" width="31.42578125" customWidth="1"/>
    <col min="15108" max="15108" width="11.85546875" customWidth="1"/>
    <col min="15361" max="15361" width="31.42578125" customWidth="1"/>
    <col min="15364" max="15364" width="11.85546875" customWidth="1"/>
    <col min="15617" max="15617" width="31.42578125" customWidth="1"/>
    <col min="15620" max="15620" width="11.85546875" customWidth="1"/>
    <col min="15873" max="15873" width="31.42578125" customWidth="1"/>
    <col min="15876" max="15876" width="11.85546875" customWidth="1"/>
    <col min="16129" max="16129" width="31.42578125" customWidth="1"/>
    <col min="16132" max="16132" width="11.85546875" customWidth="1"/>
  </cols>
  <sheetData>
    <row r="1" spans="1:29" ht="45">
      <c r="A1" s="1" t="s">
        <v>0</v>
      </c>
      <c r="B1" s="23" t="s">
        <v>1</v>
      </c>
      <c r="C1" s="23"/>
      <c r="D1" s="23"/>
      <c r="E1" s="2" t="s">
        <v>2</v>
      </c>
      <c r="F1" s="21" t="s">
        <v>3</v>
      </c>
      <c r="G1" s="21"/>
      <c r="H1" s="2" t="s">
        <v>2</v>
      </c>
      <c r="I1" s="21" t="s">
        <v>4</v>
      </c>
      <c r="J1" s="21"/>
      <c r="K1" s="2" t="s">
        <v>2</v>
      </c>
      <c r="L1" s="21" t="s">
        <v>5</v>
      </c>
      <c r="M1" s="21"/>
      <c r="N1" s="2" t="s">
        <v>2</v>
      </c>
      <c r="O1" s="21" t="s">
        <v>6</v>
      </c>
      <c r="P1" s="21"/>
      <c r="Q1" s="2" t="s">
        <v>2</v>
      </c>
      <c r="R1" s="23" t="s">
        <v>7</v>
      </c>
      <c r="S1" s="23"/>
      <c r="T1" s="2" t="s">
        <v>2</v>
      </c>
      <c r="U1" s="21" t="s">
        <v>8</v>
      </c>
      <c r="V1" s="21"/>
      <c r="W1" s="21"/>
      <c r="X1" s="2" t="s">
        <v>2</v>
      </c>
      <c r="Y1" s="21" t="s">
        <v>9</v>
      </c>
      <c r="Z1" s="21"/>
      <c r="AA1" s="21"/>
      <c r="AB1" s="21"/>
      <c r="AC1" s="2" t="s">
        <v>2</v>
      </c>
    </row>
    <row r="2" spans="1:29" ht="45">
      <c r="A2" s="3"/>
      <c r="B2" s="4" t="s">
        <v>10</v>
      </c>
      <c r="C2" s="4" t="s">
        <v>11</v>
      </c>
      <c r="D2" s="4" t="s">
        <v>12</v>
      </c>
      <c r="E2" s="4"/>
      <c r="F2" s="4" t="s">
        <v>10</v>
      </c>
      <c r="G2" s="4" t="s">
        <v>11</v>
      </c>
      <c r="H2" s="4"/>
      <c r="I2" s="4" t="s">
        <v>10</v>
      </c>
      <c r="J2" s="4" t="s">
        <v>11</v>
      </c>
      <c r="K2" s="4"/>
      <c r="L2" s="4" t="s">
        <v>10</v>
      </c>
      <c r="M2" s="4" t="s">
        <v>11</v>
      </c>
      <c r="N2" s="4"/>
      <c r="O2" s="4" t="s">
        <v>10</v>
      </c>
      <c r="P2" s="4" t="s">
        <v>11</v>
      </c>
      <c r="Q2" s="4"/>
      <c r="R2" s="4" t="s">
        <v>10</v>
      </c>
      <c r="S2" s="4" t="s">
        <v>11</v>
      </c>
      <c r="T2" s="4"/>
      <c r="U2" s="4" t="s">
        <v>10</v>
      </c>
      <c r="V2" s="4" t="s">
        <v>11</v>
      </c>
      <c r="W2" s="5" t="s">
        <v>13</v>
      </c>
      <c r="X2" s="5"/>
      <c r="Y2" s="6" t="s">
        <v>14</v>
      </c>
      <c r="Z2" s="4">
        <v>4</v>
      </c>
      <c r="AA2" s="4">
        <v>3</v>
      </c>
      <c r="AB2" s="6" t="s">
        <v>15</v>
      </c>
    </row>
    <row r="3" spans="1:29">
      <c r="A3" t="s">
        <v>49</v>
      </c>
      <c r="B3">
        <v>2</v>
      </c>
      <c r="C3">
        <v>0</v>
      </c>
      <c r="D3">
        <v>2</v>
      </c>
      <c r="E3" s="7">
        <f t="shared" ref="E3:E6" si="0">SUM(B3:D3)</f>
        <v>4</v>
      </c>
      <c r="F3">
        <v>3</v>
      </c>
      <c r="G3">
        <v>1</v>
      </c>
      <c r="H3" s="7">
        <f t="shared" ref="H3:H6" si="1">SUM(F3:G3)</f>
        <v>4</v>
      </c>
      <c r="I3">
        <v>2</v>
      </c>
      <c r="J3">
        <v>1</v>
      </c>
      <c r="K3" s="7">
        <f t="shared" ref="K3:K6" si="2">SUM(I3:J3)</f>
        <v>3</v>
      </c>
      <c r="L3">
        <v>4</v>
      </c>
      <c r="M3">
        <v>0</v>
      </c>
      <c r="N3" s="7">
        <f t="shared" ref="N3:N6" si="3">SUM(L3:M3)</f>
        <v>4</v>
      </c>
      <c r="O3">
        <v>4</v>
      </c>
      <c r="P3">
        <v>0</v>
      </c>
      <c r="Q3" s="7">
        <f t="shared" ref="Q3:Q6" si="4">SUM(O3:P3)</f>
        <v>4</v>
      </c>
      <c r="R3">
        <v>4</v>
      </c>
      <c r="S3">
        <v>0</v>
      </c>
      <c r="T3" s="7">
        <f t="shared" ref="T3:T6" si="5">SUM(R3:S3)</f>
        <v>4</v>
      </c>
      <c r="U3">
        <v>3</v>
      </c>
      <c r="V3">
        <v>0</v>
      </c>
      <c r="W3">
        <v>1</v>
      </c>
      <c r="X3" s="7">
        <f t="shared" ref="X3:X6" si="6">SUM(U3:W3)</f>
        <v>4</v>
      </c>
      <c r="Y3">
        <v>3</v>
      </c>
      <c r="Z3">
        <v>0</v>
      </c>
      <c r="AA3">
        <v>0</v>
      </c>
      <c r="AB3">
        <v>0</v>
      </c>
      <c r="AC3" s="8">
        <f t="shared" ref="AC3:AC6" si="7">SUM(Y3:AB3)</f>
        <v>3</v>
      </c>
    </row>
    <row r="4" spans="1:29">
      <c r="A4" t="s">
        <v>50</v>
      </c>
      <c r="B4">
        <v>17</v>
      </c>
      <c r="C4">
        <v>0</v>
      </c>
      <c r="D4">
        <v>3</v>
      </c>
      <c r="E4" s="7">
        <f t="shared" si="0"/>
        <v>20</v>
      </c>
      <c r="F4">
        <v>19</v>
      </c>
      <c r="G4">
        <v>1</v>
      </c>
      <c r="H4" s="7">
        <f t="shared" si="1"/>
        <v>20</v>
      </c>
      <c r="I4">
        <v>17</v>
      </c>
      <c r="J4">
        <v>3</v>
      </c>
      <c r="K4" s="7">
        <f t="shared" si="2"/>
        <v>20</v>
      </c>
      <c r="L4">
        <v>19</v>
      </c>
      <c r="M4">
        <v>1</v>
      </c>
      <c r="N4" s="7">
        <f t="shared" si="3"/>
        <v>20</v>
      </c>
      <c r="O4">
        <v>19</v>
      </c>
      <c r="P4">
        <v>1</v>
      </c>
      <c r="Q4" s="7">
        <f t="shared" si="4"/>
        <v>20</v>
      </c>
      <c r="R4">
        <v>18</v>
      </c>
      <c r="S4">
        <v>2</v>
      </c>
      <c r="T4" s="7">
        <f t="shared" si="5"/>
        <v>20</v>
      </c>
      <c r="U4">
        <v>15</v>
      </c>
      <c r="V4">
        <v>0</v>
      </c>
      <c r="W4">
        <v>5</v>
      </c>
      <c r="X4" s="7">
        <f t="shared" si="6"/>
        <v>20</v>
      </c>
      <c r="Y4">
        <v>8</v>
      </c>
      <c r="Z4">
        <v>2</v>
      </c>
      <c r="AA4">
        <v>2</v>
      </c>
      <c r="AB4">
        <v>0</v>
      </c>
      <c r="AC4" s="8">
        <f t="shared" si="7"/>
        <v>12</v>
      </c>
    </row>
    <row r="5" spans="1:29">
      <c r="A5" t="s">
        <v>51</v>
      </c>
      <c r="B5">
        <v>4</v>
      </c>
      <c r="C5">
        <v>0</v>
      </c>
      <c r="D5">
        <v>0</v>
      </c>
      <c r="E5" s="7">
        <f t="shared" si="0"/>
        <v>4</v>
      </c>
      <c r="F5">
        <v>4</v>
      </c>
      <c r="G5">
        <v>0</v>
      </c>
      <c r="H5" s="7">
        <f t="shared" si="1"/>
        <v>4</v>
      </c>
      <c r="I5">
        <v>4</v>
      </c>
      <c r="J5">
        <v>0</v>
      </c>
      <c r="K5" s="7">
        <f t="shared" si="2"/>
        <v>4</v>
      </c>
      <c r="L5">
        <v>4</v>
      </c>
      <c r="M5">
        <v>0</v>
      </c>
      <c r="N5" s="7">
        <f t="shared" si="3"/>
        <v>4</v>
      </c>
      <c r="O5">
        <v>4</v>
      </c>
      <c r="P5">
        <v>0</v>
      </c>
      <c r="Q5" s="7">
        <f t="shared" si="4"/>
        <v>4</v>
      </c>
      <c r="R5">
        <v>4</v>
      </c>
      <c r="S5">
        <v>0</v>
      </c>
      <c r="T5" s="7">
        <f t="shared" si="5"/>
        <v>4</v>
      </c>
      <c r="U5">
        <v>4</v>
      </c>
      <c r="V5">
        <v>0</v>
      </c>
      <c r="W5">
        <v>0</v>
      </c>
      <c r="X5" s="7">
        <f t="shared" si="6"/>
        <v>4</v>
      </c>
      <c r="Y5">
        <v>2</v>
      </c>
      <c r="Z5">
        <v>0</v>
      </c>
      <c r="AA5">
        <v>0</v>
      </c>
      <c r="AB5">
        <v>0</v>
      </c>
      <c r="AC5" s="8">
        <f t="shared" si="7"/>
        <v>2</v>
      </c>
    </row>
    <row r="6" spans="1:29">
      <c r="A6" t="s">
        <v>52</v>
      </c>
      <c r="B6">
        <v>4</v>
      </c>
      <c r="C6">
        <v>0</v>
      </c>
      <c r="D6">
        <v>0</v>
      </c>
      <c r="E6" s="7">
        <f t="shared" si="0"/>
        <v>4</v>
      </c>
      <c r="F6">
        <v>4</v>
      </c>
      <c r="G6">
        <v>0</v>
      </c>
      <c r="H6" s="7">
        <f t="shared" si="1"/>
        <v>4</v>
      </c>
      <c r="I6">
        <v>2</v>
      </c>
      <c r="J6">
        <v>2</v>
      </c>
      <c r="K6" s="7">
        <f t="shared" si="2"/>
        <v>4</v>
      </c>
      <c r="L6">
        <v>4</v>
      </c>
      <c r="M6">
        <v>0</v>
      </c>
      <c r="N6" s="7">
        <f t="shared" si="3"/>
        <v>4</v>
      </c>
      <c r="O6">
        <v>3</v>
      </c>
      <c r="P6">
        <v>0</v>
      </c>
      <c r="Q6" s="7">
        <f t="shared" si="4"/>
        <v>3</v>
      </c>
      <c r="R6">
        <v>4</v>
      </c>
      <c r="S6">
        <v>0</v>
      </c>
      <c r="T6" s="7">
        <f t="shared" si="5"/>
        <v>4</v>
      </c>
      <c r="U6">
        <v>4</v>
      </c>
      <c r="V6">
        <v>0</v>
      </c>
      <c r="W6">
        <v>0</v>
      </c>
      <c r="X6" s="7">
        <f t="shared" si="6"/>
        <v>4</v>
      </c>
      <c r="Y6">
        <v>2</v>
      </c>
      <c r="Z6">
        <v>1</v>
      </c>
      <c r="AA6">
        <v>0</v>
      </c>
      <c r="AB6">
        <v>0</v>
      </c>
      <c r="AC6" s="8">
        <f t="shared" si="7"/>
        <v>3</v>
      </c>
    </row>
    <row r="7" spans="1:29">
      <c r="A7" s="19" t="s">
        <v>53</v>
      </c>
      <c r="B7" s="19">
        <f>SUM(B3:B6)</f>
        <v>27</v>
      </c>
      <c r="C7" s="19">
        <f>SUM(C3:C6)</f>
        <v>0</v>
      </c>
      <c r="D7" s="19">
        <f>SUM(D3:D6)</f>
        <v>5</v>
      </c>
      <c r="E7" s="19">
        <f>SUM(E3:E6)</f>
        <v>32</v>
      </c>
      <c r="F7" s="19">
        <f>SUM(F3:F6)</f>
        <v>30</v>
      </c>
      <c r="G7" s="19">
        <f>SUM(G3:G6)</f>
        <v>2</v>
      </c>
      <c r="H7" s="19">
        <f>SUM(H3:H6)</f>
        <v>32</v>
      </c>
      <c r="I7" s="19">
        <f>SUM(I3:I6)</f>
        <v>25</v>
      </c>
      <c r="J7" s="19">
        <f>SUM(J3:J6)</f>
        <v>6</v>
      </c>
      <c r="K7" s="19">
        <f>SUM(K3:K6)</f>
        <v>31</v>
      </c>
      <c r="L7" s="19">
        <f>SUM(L3:L6)</f>
        <v>31</v>
      </c>
      <c r="M7" s="19">
        <f>SUM(M3:M6)</f>
        <v>1</v>
      </c>
      <c r="N7" s="19">
        <f>SUM(N3:N6)</f>
        <v>32</v>
      </c>
      <c r="O7" s="19">
        <f>SUM(O3:O6)</f>
        <v>30</v>
      </c>
      <c r="P7" s="19">
        <f>SUM(P3:P6)</f>
        <v>1</v>
      </c>
      <c r="Q7" s="19">
        <f>SUM(Q3:Q6)</f>
        <v>31</v>
      </c>
      <c r="R7" s="19">
        <f>SUM(R3:R6)</f>
        <v>30</v>
      </c>
      <c r="S7" s="19">
        <f>SUM(S3:S6)</f>
        <v>2</v>
      </c>
      <c r="T7" s="19">
        <f>SUM(T3:T6)</f>
        <v>32</v>
      </c>
      <c r="U7" s="19">
        <f>SUM(U3:U6)</f>
        <v>26</v>
      </c>
      <c r="V7" s="19">
        <f>SUM(V3:V6)</f>
        <v>0</v>
      </c>
      <c r="W7" s="19">
        <f>SUM(W3:W6)</f>
        <v>6</v>
      </c>
      <c r="X7" s="19">
        <f>SUM(X3:X6)</f>
        <v>32</v>
      </c>
      <c r="Y7" s="19">
        <f>SUM(Y3:Y6)</f>
        <v>15</v>
      </c>
      <c r="Z7" s="19">
        <f>SUM(Z3:Z6)</f>
        <v>3</v>
      </c>
      <c r="AA7" s="19">
        <f>SUM(AA3:AA6)</f>
        <v>2</v>
      </c>
      <c r="AB7" s="19">
        <f>SUM(AB3:AB6)</f>
        <v>0</v>
      </c>
      <c r="AC7" s="19">
        <f>SUM(AC3:AC6)</f>
        <v>20</v>
      </c>
    </row>
    <row r="8" spans="1:29">
      <c r="E8" s="7"/>
      <c r="H8" s="7"/>
      <c r="K8" s="7"/>
      <c r="N8" s="7"/>
      <c r="Q8" s="7"/>
      <c r="T8" s="7"/>
      <c r="X8" s="7"/>
      <c r="AC8" s="8"/>
    </row>
    <row r="9" spans="1:29">
      <c r="E9" s="7"/>
      <c r="H9" s="7"/>
      <c r="K9" s="7"/>
      <c r="N9" s="7"/>
      <c r="Q9" s="7"/>
      <c r="T9" s="7"/>
      <c r="X9" s="7"/>
      <c r="AC9" s="8"/>
    </row>
    <row r="10" spans="1:29">
      <c r="E10" s="7"/>
      <c r="H10" s="7"/>
      <c r="K10" s="7"/>
      <c r="N10" s="7"/>
      <c r="Q10" s="7"/>
      <c r="T10" s="7"/>
      <c r="X10" s="7"/>
      <c r="AC10" s="8"/>
    </row>
    <row r="11" spans="1:29" ht="45">
      <c r="B11" s="23" t="s">
        <v>16</v>
      </c>
      <c r="C11" s="23"/>
      <c r="D11" s="23"/>
      <c r="E11" s="2" t="s">
        <v>2</v>
      </c>
      <c r="F11" s="21" t="s">
        <v>3</v>
      </c>
      <c r="G11" s="21"/>
      <c r="H11" s="2" t="s">
        <v>2</v>
      </c>
      <c r="I11" s="21" t="s">
        <v>4</v>
      </c>
      <c r="J11" s="21"/>
      <c r="K11" s="2" t="s">
        <v>2</v>
      </c>
      <c r="L11" s="21" t="s">
        <v>5</v>
      </c>
      <c r="M11" s="21"/>
      <c r="N11" s="2" t="s">
        <v>2</v>
      </c>
      <c r="O11" s="21" t="s">
        <v>6</v>
      </c>
      <c r="P11" s="21"/>
      <c r="Q11" s="2" t="s">
        <v>2</v>
      </c>
      <c r="R11" s="23" t="s">
        <v>7</v>
      </c>
      <c r="S11" s="23"/>
      <c r="T11" s="2" t="s">
        <v>2</v>
      </c>
      <c r="U11" s="21" t="s">
        <v>8</v>
      </c>
      <c r="V11" s="21"/>
      <c r="W11" s="21"/>
      <c r="X11" s="2" t="s">
        <v>2</v>
      </c>
      <c r="Y11" s="21" t="s">
        <v>9</v>
      </c>
      <c r="Z11" s="21"/>
      <c r="AA11" s="21"/>
      <c r="AB11" s="21"/>
      <c r="AC11" s="2" t="s">
        <v>2</v>
      </c>
    </row>
    <row r="12" spans="1:29" ht="45.75">
      <c r="B12" t="s">
        <v>17</v>
      </c>
      <c r="C12" t="s">
        <v>18</v>
      </c>
      <c r="D12" t="s">
        <v>19</v>
      </c>
      <c r="F12" t="s">
        <v>17</v>
      </c>
      <c r="G12" t="s">
        <v>18</v>
      </c>
      <c r="I12" t="s">
        <v>17</v>
      </c>
      <c r="J12" t="s">
        <v>18</v>
      </c>
      <c r="L12" t="s">
        <v>17</v>
      </c>
      <c r="M12" t="s">
        <v>18</v>
      </c>
      <c r="O12" t="s">
        <v>17</v>
      </c>
      <c r="P12" t="s">
        <v>18</v>
      </c>
      <c r="R12" t="s">
        <v>17</v>
      </c>
      <c r="S12" t="s">
        <v>18</v>
      </c>
      <c r="U12" t="s">
        <v>17</v>
      </c>
      <c r="V12" t="s">
        <v>18</v>
      </c>
      <c r="W12" s="9" t="s">
        <v>20</v>
      </c>
      <c r="X12" s="9"/>
      <c r="Y12" s="6" t="s">
        <v>21</v>
      </c>
      <c r="Z12" s="10" t="s">
        <v>22</v>
      </c>
      <c r="AA12" s="10" t="s">
        <v>23</v>
      </c>
      <c r="AB12" s="6" t="s">
        <v>24</v>
      </c>
    </row>
    <row r="13" spans="1:29">
      <c r="A13" t="s">
        <v>49</v>
      </c>
      <c r="B13" s="11">
        <f>B3*100/E3</f>
        <v>50</v>
      </c>
      <c r="C13" s="11">
        <f>C3*100/E3</f>
        <v>0</v>
      </c>
      <c r="D13" s="11">
        <f>D3*100/E3</f>
        <v>50</v>
      </c>
      <c r="E13" s="11"/>
      <c r="F13" s="11">
        <f>F3*100/H3</f>
        <v>75</v>
      </c>
      <c r="G13" s="11">
        <f>G3*100/H3</f>
        <v>25</v>
      </c>
      <c r="H13" s="11"/>
      <c r="I13" s="11">
        <f>I3*100/K3</f>
        <v>66.666666666666671</v>
      </c>
      <c r="J13" s="11">
        <f>J3*100/K3</f>
        <v>33.333333333333336</v>
      </c>
      <c r="K13" s="11"/>
      <c r="L13" s="11">
        <f>L3*100/N3</f>
        <v>100</v>
      </c>
      <c r="M13" s="11">
        <f>M3*100/N3</f>
        <v>0</v>
      </c>
      <c r="N13" s="11"/>
      <c r="O13" s="11">
        <f>O3*100/Q3</f>
        <v>100</v>
      </c>
      <c r="P13" s="11">
        <f>P3*100/Q3</f>
        <v>0</v>
      </c>
      <c r="Q13" s="11"/>
      <c r="R13" s="11">
        <f>R3*100/T3</f>
        <v>100</v>
      </c>
      <c r="S13" s="11">
        <f>S3*100/T3</f>
        <v>0</v>
      </c>
      <c r="T13" s="11"/>
      <c r="U13" s="11">
        <f>U3*100/X3</f>
        <v>75</v>
      </c>
      <c r="V13" s="11">
        <f>V3*100/X3</f>
        <v>0</v>
      </c>
      <c r="W13" s="11">
        <f>W3*100/X3</f>
        <v>25</v>
      </c>
      <c r="X13" s="11"/>
      <c r="Y13" s="11">
        <f>Y3*100/AC3</f>
        <v>100</v>
      </c>
      <c r="Z13" s="11">
        <f>Z3*100/AC3</f>
        <v>0</v>
      </c>
      <c r="AA13" s="11">
        <f>AA3*100/AC3</f>
        <v>0</v>
      </c>
      <c r="AB13" s="11">
        <f>AB3*100/AC3</f>
        <v>0</v>
      </c>
    </row>
    <row r="14" spans="1:29">
      <c r="A14" t="s">
        <v>50</v>
      </c>
      <c r="B14" s="11">
        <f>B4*100/E4</f>
        <v>85</v>
      </c>
      <c r="C14" s="11">
        <f>C4*100/E4</f>
        <v>0</v>
      </c>
      <c r="D14" s="11">
        <f>D4*100/E4</f>
        <v>15</v>
      </c>
      <c r="E14" s="11"/>
      <c r="F14" s="11">
        <f>F4*100/H4</f>
        <v>95</v>
      </c>
      <c r="G14" s="11">
        <f>G4*100/H4</f>
        <v>5</v>
      </c>
      <c r="H14" s="11"/>
      <c r="I14" s="11">
        <f>I4*100/K4</f>
        <v>85</v>
      </c>
      <c r="J14" s="11">
        <f>J4*100/K4</f>
        <v>15</v>
      </c>
      <c r="K14" s="11"/>
      <c r="L14" s="11">
        <f>L4*100/N4</f>
        <v>95</v>
      </c>
      <c r="M14" s="11">
        <f>M4*100/N4</f>
        <v>5</v>
      </c>
      <c r="N14" s="11"/>
      <c r="O14" s="11">
        <f>O4*100/Q4</f>
        <v>95</v>
      </c>
      <c r="P14" s="11">
        <f>P4*100/Q4</f>
        <v>5</v>
      </c>
      <c r="Q14" s="11"/>
      <c r="R14" s="11">
        <f>R4*100/T4</f>
        <v>90</v>
      </c>
      <c r="S14" s="11">
        <f>S4*100/T4</f>
        <v>10</v>
      </c>
      <c r="T14" s="11"/>
      <c r="U14" s="11">
        <f>U4*100/X4</f>
        <v>75</v>
      </c>
      <c r="V14" s="11">
        <f>V4*100/X4</f>
        <v>0</v>
      </c>
      <c r="W14" s="11">
        <f>W4*100/X4</f>
        <v>25</v>
      </c>
      <c r="X14" s="11"/>
      <c r="Y14" s="11">
        <f>Y4*100/AC4</f>
        <v>66.666666666666671</v>
      </c>
      <c r="Z14" s="11">
        <f>Z4*100/AC4</f>
        <v>16.666666666666668</v>
      </c>
      <c r="AA14" s="11">
        <f>AA4*100/AC4</f>
        <v>16.666666666666668</v>
      </c>
      <c r="AB14" s="11">
        <f>AB4*100/AC4</f>
        <v>0</v>
      </c>
    </row>
    <row r="15" spans="1:29">
      <c r="A15" t="s">
        <v>51</v>
      </c>
      <c r="B15" s="11">
        <f>B5*100/E5</f>
        <v>100</v>
      </c>
      <c r="C15" s="11">
        <f>C5*100/E5</f>
        <v>0</v>
      </c>
      <c r="D15" s="11">
        <f>D5*100/E5</f>
        <v>0</v>
      </c>
      <c r="E15" s="11"/>
      <c r="F15" s="11">
        <f>F5*100/H5</f>
        <v>100</v>
      </c>
      <c r="G15" s="11">
        <f>G5*100/H5</f>
        <v>0</v>
      </c>
      <c r="H15" s="11"/>
      <c r="I15" s="11">
        <f>I5*100/K5</f>
        <v>100</v>
      </c>
      <c r="J15" s="11">
        <f>J5*100/K5</f>
        <v>0</v>
      </c>
      <c r="K15" s="11"/>
      <c r="L15" s="11">
        <f>L5*100/N5</f>
        <v>100</v>
      </c>
      <c r="M15" s="11">
        <f>M5*100/N5</f>
        <v>0</v>
      </c>
      <c r="N15" s="11"/>
      <c r="O15" s="11">
        <f>O5*100/Q5</f>
        <v>100</v>
      </c>
      <c r="P15" s="11">
        <f>P5*100/Q5</f>
        <v>0</v>
      </c>
      <c r="Q15" s="11"/>
      <c r="R15" s="11">
        <f>R5*100/T5</f>
        <v>100</v>
      </c>
      <c r="S15" s="11">
        <f>S5*100/T5</f>
        <v>0</v>
      </c>
      <c r="T15" s="11"/>
      <c r="U15" s="11">
        <f>U5*100/X5</f>
        <v>100</v>
      </c>
      <c r="V15" s="11">
        <f>V5*100/X5</f>
        <v>0</v>
      </c>
      <c r="W15" s="11">
        <f>W5*100/X5</f>
        <v>0</v>
      </c>
      <c r="X15" s="11"/>
      <c r="Y15" s="11">
        <f>Y5*100/AC5</f>
        <v>100</v>
      </c>
      <c r="Z15" s="11">
        <f>Z5*100/AC5</f>
        <v>0</v>
      </c>
      <c r="AA15" s="11">
        <f>AA5*100/AC5</f>
        <v>0</v>
      </c>
      <c r="AB15" s="11">
        <f>AB5*100/AC5</f>
        <v>0</v>
      </c>
    </row>
    <row r="16" spans="1:29">
      <c r="A16" t="s">
        <v>52</v>
      </c>
      <c r="B16" s="11">
        <f>B6*100/E6</f>
        <v>100</v>
      </c>
      <c r="C16" s="11">
        <f>C6*100/E6</f>
        <v>0</v>
      </c>
      <c r="D16" s="11">
        <f>D6*100/E6</f>
        <v>0</v>
      </c>
      <c r="E16" s="11"/>
      <c r="F16" s="11">
        <f>F6*100/H6</f>
        <v>100</v>
      </c>
      <c r="G16" s="11">
        <f>G6*100/H6</f>
        <v>0</v>
      </c>
      <c r="H16" s="11"/>
      <c r="I16" s="11">
        <f>I6*100/K6</f>
        <v>50</v>
      </c>
      <c r="J16" s="11">
        <f>J6*100/K6</f>
        <v>50</v>
      </c>
      <c r="K16" s="11"/>
      <c r="L16" s="11">
        <f>L6*100/N6</f>
        <v>100</v>
      </c>
      <c r="M16" s="11">
        <f>M6*100/N6</f>
        <v>0</v>
      </c>
      <c r="N16" s="11"/>
      <c r="O16" s="11">
        <f>O6*100/Q6</f>
        <v>100</v>
      </c>
      <c r="P16" s="11">
        <f>P6*100/Q6</f>
        <v>0</v>
      </c>
      <c r="Q16" s="11"/>
      <c r="R16" s="11">
        <f>R6*100/T6</f>
        <v>100</v>
      </c>
      <c r="S16" s="11">
        <f>S6*100/T6</f>
        <v>0</v>
      </c>
      <c r="T16" s="11"/>
      <c r="U16" s="11">
        <f>U6*100/X6</f>
        <v>100</v>
      </c>
      <c r="V16" s="11">
        <f>V6*100/X6</f>
        <v>0</v>
      </c>
      <c r="W16" s="11">
        <f>W6*100/X6</f>
        <v>0</v>
      </c>
      <c r="X16" s="11"/>
      <c r="Y16" s="11">
        <f>Y6*100/AC6</f>
        <v>66.666666666666671</v>
      </c>
      <c r="Z16" s="11">
        <f>Z6*100/AC6</f>
        <v>33.333333333333336</v>
      </c>
      <c r="AA16" s="11">
        <f>AA6*100/AC6</f>
        <v>0</v>
      </c>
      <c r="AB16" s="11">
        <f>AB6*100/AC6</f>
        <v>0</v>
      </c>
    </row>
    <row r="17" spans="1:35" s="19" customFormat="1">
      <c r="A17" s="19" t="s">
        <v>53</v>
      </c>
      <c r="B17" s="20">
        <f>B7*100/E7</f>
        <v>84.375</v>
      </c>
      <c r="C17" s="20">
        <f>C7*100/E7</f>
        <v>0</v>
      </c>
      <c r="D17" s="20">
        <f>D7*100/E7</f>
        <v>15.625</v>
      </c>
      <c r="E17" s="20"/>
      <c r="F17" s="20">
        <f>F7*100/H7</f>
        <v>93.75</v>
      </c>
      <c r="G17" s="20">
        <f>G7*100/H7</f>
        <v>6.25</v>
      </c>
      <c r="H17" s="20"/>
      <c r="I17" s="20">
        <f>I7*100/K7</f>
        <v>80.645161290322577</v>
      </c>
      <c r="J17" s="20">
        <f>J7*100/K7</f>
        <v>19.35483870967742</v>
      </c>
      <c r="K17" s="20"/>
      <c r="L17" s="20">
        <f>L7*100/N7</f>
        <v>96.875</v>
      </c>
      <c r="M17" s="20">
        <f>M7*100/N7</f>
        <v>3.125</v>
      </c>
      <c r="N17" s="20"/>
      <c r="O17" s="20">
        <f>O7*100/Q7</f>
        <v>96.774193548387103</v>
      </c>
      <c r="P17" s="20">
        <f>P7*100/Q7</f>
        <v>3.225806451612903</v>
      </c>
      <c r="Q17" s="20"/>
      <c r="R17" s="20">
        <f>R7*100/T7</f>
        <v>93.75</v>
      </c>
      <c r="S17" s="20">
        <f>S7*100/T7</f>
        <v>6.25</v>
      </c>
      <c r="T17" s="20"/>
      <c r="U17" s="20">
        <f>U7*100/X7</f>
        <v>81.25</v>
      </c>
      <c r="V17" s="20">
        <f>V7*100/X7</f>
        <v>0</v>
      </c>
      <c r="W17" s="20">
        <f>W7*100/X7</f>
        <v>18.75</v>
      </c>
      <c r="X17" s="20"/>
      <c r="Y17" s="20">
        <f>Y7*100/AC7</f>
        <v>75</v>
      </c>
      <c r="Z17" s="20">
        <f>Z7*100/AC7</f>
        <v>15</v>
      </c>
      <c r="AA17" s="20">
        <f>AA7*100/AC7</f>
        <v>10</v>
      </c>
      <c r="AB17" s="20">
        <f>AB7*100/AC7</f>
        <v>0</v>
      </c>
    </row>
    <row r="18" spans="1:3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3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3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4" spans="1:35">
      <c r="AH24" s="21"/>
      <c r="AI24" s="21"/>
    </row>
  </sheetData>
  <mergeCells count="17">
    <mergeCell ref="B1:D1"/>
    <mergeCell ref="F1:G1"/>
    <mergeCell ref="I1:J1"/>
    <mergeCell ref="L1:M1"/>
    <mergeCell ref="B11:D11"/>
    <mergeCell ref="F11:G11"/>
    <mergeCell ref="I11:J11"/>
    <mergeCell ref="L11:M11"/>
    <mergeCell ref="O11:P11"/>
    <mergeCell ref="O1:P1"/>
    <mergeCell ref="R1:S1"/>
    <mergeCell ref="AH24:AI24"/>
    <mergeCell ref="U1:W1"/>
    <mergeCell ref="Y1:AB1"/>
    <mergeCell ref="R11:S11"/>
    <mergeCell ref="U11:W11"/>
    <mergeCell ref="Y11:AB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Opiekunowie I lat</vt:lpstr>
      <vt:lpstr>Opiekunowie II i III lat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APSL</dc:creator>
  <cp:lastModifiedBy>Tomasz Pączek</cp:lastModifiedBy>
  <dcterms:created xsi:type="dcterms:W3CDTF">2020-11-16T13:36:17Z</dcterms:created>
  <dcterms:modified xsi:type="dcterms:W3CDTF">2021-02-25T14:56:57Z</dcterms:modified>
</cp:coreProperties>
</file>